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.sharepoint.com/sites/SASS-Admin/Shared Documents/Admin/STUDY HALL HOURS/Spring 2024/Week of 4.12-4.18/"/>
    </mc:Choice>
  </mc:AlternateContent>
  <xr:revisionPtr revIDLastSave="0" documentId="8_{FF999374-A77C-42FF-AD20-03F17BC1D545}" xr6:coauthVersionLast="47" xr6:coauthVersionMax="47" xr10:uidLastSave="{00000000-0000-0000-0000-000000000000}"/>
  <bookViews>
    <workbookView xWindow="-120" yWindow="-120" windowWidth="29040" windowHeight="15840" xr2:uid="{1C97C156-931D-B246-8E56-A26F69DC9D9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9" i="1" l="1"/>
  <c r="L69" i="1" s="1"/>
  <c r="K60" i="1"/>
  <c r="L60" i="1" s="1"/>
  <c r="K61" i="1"/>
  <c r="L61" i="1" s="1"/>
  <c r="K6" i="1"/>
  <c r="L6" i="1" s="1"/>
  <c r="K65" i="1"/>
  <c r="L65" i="1" s="1"/>
  <c r="K35" i="1"/>
  <c r="L35" i="1" s="1"/>
  <c r="K46" i="1"/>
  <c r="L46" i="1" s="1"/>
  <c r="K45" i="1"/>
  <c r="L45" i="1" s="1"/>
  <c r="K11" i="1"/>
  <c r="L11" i="1" s="1"/>
  <c r="K9" i="1"/>
  <c r="L9" i="1" s="1"/>
  <c r="K67" i="1"/>
  <c r="L67" i="1" s="1"/>
  <c r="K36" i="1"/>
  <c r="L36" i="1" s="1"/>
  <c r="K89" i="1"/>
  <c r="L89" i="1" s="1"/>
  <c r="K76" i="1"/>
  <c r="L76" i="1" s="1"/>
  <c r="K68" i="1"/>
  <c r="L68" i="1" s="1"/>
  <c r="K70" i="1"/>
  <c r="L70" i="1" s="1"/>
  <c r="K71" i="1"/>
  <c r="L71" i="1" s="1"/>
  <c r="K49" i="1"/>
  <c r="L49" i="1" s="1"/>
  <c r="K15" i="1"/>
  <c r="L15" i="1" s="1"/>
  <c r="K16" i="1"/>
  <c r="L16" i="1" s="1"/>
  <c r="K17" i="1"/>
  <c r="L17" i="1" s="1"/>
  <c r="K62" i="1"/>
  <c r="L62" i="1" s="1"/>
  <c r="K73" i="1"/>
  <c r="L73" i="1" s="1"/>
  <c r="K81" i="1"/>
  <c r="L81" i="1" s="1"/>
  <c r="K64" i="1"/>
  <c r="L64" i="1" s="1"/>
  <c r="K90" i="1"/>
  <c r="L90" i="1" s="1"/>
  <c r="K44" i="1"/>
  <c r="L44" i="1" s="1"/>
  <c r="K47" i="1"/>
  <c r="L47" i="1" s="1"/>
  <c r="K48" i="1"/>
  <c r="L48" i="1" s="1"/>
  <c r="K3" i="1"/>
  <c r="L3" i="1" s="1"/>
  <c r="K4" i="1"/>
  <c r="L4" i="1" s="1"/>
  <c r="K7" i="1"/>
  <c r="L7" i="1" s="1"/>
  <c r="K10" i="1"/>
  <c r="L10" i="1" s="1"/>
  <c r="K13" i="1"/>
  <c r="L13" i="1" s="1"/>
  <c r="K14" i="1"/>
  <c r="L14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8" i="1"/>
  <c r="L28" i="1" s="1"/>
  <c r="K29" i="1"/>
  <c r="L29" i="1" s="1"/>
  <c r="K30" i="1"/>
  <c r="L30" i="1" s="1"/>
  <c r="K31" i="1"/>
  <c r="L31" i="1" s="1"/>
  <c r="K37" i="1"/>
  <c r="L37" i="1" s="1"/>
  <c r="K38" i="1"/>
  <c r="L38" i="1" s="1"/>
  <c r="K40" i="1"/>
  <c r="L40" i="1" s="1"/>
  <c r="K51" i="1"/>
  <c r="L51" i="1" s="1"/>
  <c r="K52" i="1"/>
  <c r="L52" i="1" s="1"/>
  <c r="K58" i="1"/>
  <c r="L58" i="1" s="1"/>
  <c r="K63" i="1"/>
  <c r="L63" i="1" s="1"/>
  <c r="K79" i="1"/>
  <c r="L79" i="1" s="1"/>
  <c r="K78" i="1"/>
  <c r="L78" i="1" s="1"/>
  <c r="K86" i="1"/>
  <c r="L86" i="1" s="1"/>
  <c r="K87" i="1"/>
  <c r="L87" i="1" s="1"/>
  <c r="K88" i="1"/>
  <c r="L88" i="1" s="1"/>
  <c r="K2" i="1"/>
  <c r="L2" i="1" s="1"/>
  <c r="K8" i="1"/>
  <c r="L8" i="1" s="1"/>
  <c r="K26" i="1"/>
  <c r="L26" i="1" s="1"/>
  <c r="K27" i="1"/>
  <c r="L27" i="1" s="1"/>
  <c r="K39" i="1"/>
  <c r="L39" i="1" s="1"/>
  <c r="K41" i="1"/>
  <c r="L41" i="1" s="1"/>
  <c r="K42" i="1"/>
  <c r="L42" i="1" s="1"/>
  <c r="K43" i="1"/>
  <c r="L43" i="1" s="1"/>
  <c r="K53" i="1"/>
  <c r="L53" i="1" s="1"/>
  <c r="K59" i="1"/>
  <c r="L59" i="1" s="1"/>
  <c r="K75" i="1"/>
  <c r="L75" i="1" s="1"/>
  <c r="K1" i="1"/>
</calcChain>
</file>

<file path=xl/sharedStrings.xml><?xml version="1.0" encoding="utf-8"?>
<sst xmlns="http://schemas.openxmlformats.org/spreadsheetml/2006/main" count="153" uniqueCount="95">
  <si>
    <t>Sport</t>
  </si>
  <si>
    <t>Student-Athlete</t>
  </si>
  <si>
    <t>Fri 4.12</t>
  </si>
  <si>
    <t>Sat  4.13</t>
  </si>
  <si>
    <t>Sun 4.14</t>
  </si>
  <si>
    <t>Mon 4.15</t>
  </si>
  <si>
    <t>Tues 4.16</t>
  </si>
  <si>
    <t>Wed 4.17</t>
  </si>
  <si>
    <t>Thur 4.18</t>
  </si>
  <si>
    <t>Banked Hours</t>
  </si>
  <si>
    <t>Hours Needed</t>
  </si>
  <si>
    <t>Banked Hours not eligible for this week</t>
  </si>
  <si>
    <t>M. Basketball</t>
  </si>
  <si>
    <t>Alexander, Isaiah</t>
  </si>
  <si>
    <t>Commander, Tyson</t>
  </si>
  <si>
    <t>Perry, Deon</t>
  </si>
  <si>
    <t>M. Crew</t>
  </si>
  <si>
    <t>Engelbert, Chris</t>
  </si>
  <si>
    <t>Hoerning,Samuel</t>
  </si>
  <si>
    <t>Lyle, Logan</t>
  </si>
  <si>
    <t>Rafferty,Josh</t>
  </si>
  <si>
    <t>Steinberg,Miles</t>
  </si>
  <si>
    <t xml:space="preserve">Towey,Aidan </t>
  </si>
  <si>
    <t>M. Cross Country</t>
  </si>
  <si>
    <t>Barnett, Aeden</t>
  </si>
  <si>
    <t>Bradley, Matthew</t>
  </si>
  <si>
    <t>Byrnes, Mikey</t>
  </si>
  <si>
    <t>Harding, Dillon</t>
  </si>
  <si>
    <t>Oberlies, Ailin</t>
  </si>
  <si>
    <t>M. Lacrosse</t>
  </si>
  <si>
    <t>Abel, Ben</t>
  </si>
  <si>
    <t>Chapman, Bruno</t>
  </si>
  <si>
    <t>Everhart, Kenan</t>
  </si>
  <si>
    <t>Hall, Carson</t>
  </si>
  <si>
    <t>Hevia, Aidan</t>
  </si>
  <si>
    <t>Quinn, Brady</t>
  </si>
  <si>
    <t>Reidel, Brodi</t>
  </si>
  <si>
    <t>Savage, Ricky</t>
  </si>
  <si>
    <t>Seaman, Marek</t>
  </si>
  <si>
    <t>Turner, Trent</t>
  </si>
  <si>
    <t>Wilson, Jake</t>
  </si>
  <si>
    <t>Wojcik, Quinn</t>
  </si>
  <si>
    <t>Conversion Chart</t>
  </si>
  <si>
    <t>0.25 = 15 minutes   0.50 = 30 minutes   0.75 = 45 minutes</t>
  </si>
  <si>
    <t>M. Soccer</t>
  </si>
  <si>
    <t>Dengler, Kyle</t>
  </si>
  <si>
    <t>Herley, Charlie</t>
  </si>
  <si>
    <t>Kakayira, Patrick</t>
  </si>
  <si>
    <t>Lake, Ethan</t>
  </si>
  <si>
    <t>Marquina, Giovanni</t>
  </si>
  <si>
    <t>McEvoy, Cole</t>
  </si>
  <si>
    <t>Meminger, Brandon</t>
  </si>
  <si>
    <t>Ogor, Chris</t>
  </si>
  <si>
    <t>Onu, Rolando</t>
  </si>
  <si>
    <t>Parks, Grayson</t>
  </si>
  <si>
    <t>Powder, Seth</t>
  </si>
  <si>
    <t>Rainey, Juston</t>
  </si>
  <si>
    <t>Schouten, Ben</t>
  </si>
  <si>
    <t>Stephenson, Jahvar</t>
  </si>
  <si>
    <t>Tucker, Tyler</t>
  </si>
  <si>
    <t>M. Swimming/Diving</t>
  </si>
  <si>
    <t>Zarzycki, Tyler</t>
  </si>
  <si>
    <t>W. Basketball</t>
  </si>
  <si>
    <t>Amorich, Amandine</t>
  </si>
  <si>
    <t>Bottomley, Lily</t>
  </si>
  <si>
    <t>Garcia de Sivatte, Cristina</t>
  </si>
  <si>
    <t>Hicks, Kimmie</t>
  </si>
  <si>
    <t>Kalet, Kailey</t>
  </si>
  <si>
    <t>Mamadou Hernandez, Aminata</t>
  </si>
  <si>
    <t>Tanedo, Caramina</t>
  </si>
  <si>
    <t>Van-Otoo, Meliah</t>
  </si>
  <si>
    <t>W. Track</t>
  </si>
  <si>
    <t>Ayitey-Adjin, Chelsea</t>
  </si>
  <si>
    <t>Clarke, Lauryn</t>
  </si>
  <si>
    <t>W. Cross Country</t>
  </si>
  <si>
    <t>Coleman, Isabella</t>
  </si>
  <si>
    <t>Kenine, Onyi</t>
  </si>
  <si>
    <t>O'Connell, Caroline</t>
  </si>
  <si>
    <t>W. Crew</t>
  </si>
  <si>
    <t>Wade, Mariam</t>
  </si>
  <si>
    <t>W. Lacrosse</t>
  </si>
  <si>
    <t>Kaplan, Anna</t>
  </si>
  <si>
    <t>Wendling, Brianna</t>
  </si>
  <si>
    <t>W. Soccer</t>
  </si>
  <si>
    <t>Blizzard, Ava</t>
  </si>
  <si>
    <t>King, Ava</t>
  </si>
  <si>
    <t>W. Tennis</t>
  </si>
  <si>
    <t>Moore, Sophia</t>
  </si>
  <si>
    <t>W. Volleyball</t>
  </si>
  <si>
    <t>Crawford,Morgan</t>
  </si>
  <si>
    <t>Nepkin,Ava</t>
  </si>
  <si>
    <t>Sanabia,Mariah</t>
  </si>
  <si>
    <t>Verdicchio,Gabi</t>
  </si>
  <si>
    <t>Wheeler,Natalie</t>
  </si>
  <si>
    <t>3,25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</si>
</sst>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i/>
      <sz val="11"/>
      <name val="Maiandra GD"/>
      <family val="2"/>
      <charset val="1"/>
    </font>
    <font>
      <b/>
      <sz val="11"/>
      <name val="Maiandra GD"/>
      <family val="2"/>
      <charset val="1"/>
    </font>
    <font>
      <sz val="11"/>
      <name val="Maiandra GD"/>
      <family val="2"/>
      <charset val="1"/>
    </font>
    <font>
      <b/>
      <i/>
      <sz val="9"/>
      <name val="Maiandra GD"/>
      <family val="2"/>
      <charset val="1"/>
    </font>
    <font>
      <sz val="10"/>
      <name val="Maiandra GD"/>
      <family val="2"/>
      <charset val="1"/>
    </font>
    <font>
      <b/>
      <sz val="10"/>
      <name val="Maiandra GD"/>
      <family val="2"/>
      <charset val="1"/>
    </font>
    <font>
      <b/>
      <sz val="10"/>
      <name val="Maiandra GD"/>
      <family val="2"/>
    </font>
    <font>
      <b/>
      <sz val="11"/>
      <color theme="1"/>
      <name val="Maiandra GD"/>
      <family val="2"/>
    </font>
    <font>
      <sz val="11"/>
      <name val="Maiandra GD"/>
      <family val="2"/>
    </font>
    <font>
      <sz val="11"/>
      <color theme="1"/>
      <name val="Maiandra GD"/>
      <family val="2"/>
    </font>
    <font>
      <sz val="10"/>
      <color theme="1"/>
      <name val="Maiandra GD"/>
      <family val="2"/>
    </font>
    <font>
      <b/>
      <sz val="10"/>
      <color theme="1"/>
      <name val="Maiandra G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5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/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5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0" borderId="1" xfId="0" applyBorder="1"/>
    <xf numFmtId="0" fontId="8" fillId="0" borderId="1" xfId="0" applyFont="1" applyBorder="1"/>
    <xf numFmtId="0" fontId="9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9D17-9A62-C24B-8E19-55FE336D991C}">
  <dimension ref="A1:M90"/>
  <sheetViews>
    <sheetView tabSelected="1" topLeftCell="A13" zoomScale="75" zoomScaleNormal="75" workbookViewId="0">
      <selection activeCell="H62" sqref="H62"/>
    </sheetView>
  </sheetViews>
  <sheetFormatPr defaultColWidth="11" defaultRowHeight="15.5" x14ac:dyDescent="0.35"/>
  <cols>
    <col min="1" max="1" width="17.83203125" customWidth="1"/>
    <col min="2" max="2" width="30.25" bestFit="1" customWidth="1"/>
    <col min="8" max="9" width="14.25" customWidth="1"/>
    <col min="10" max="10" width="12.5" bestFit="1" customWidth="1"/>
  </cols>
  <sheetData>
    <row r="1" spans="1:13" s="4" customFormat="1" ht="72.75" customHeight="1" x14ac:dyDescent="0.3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3" t="s">
        <v>9</v>
      </c>
      <c r="K1" s="3">
        <f>SUM(D1:J1)</f>
        <v>0</v>
      </c>
      <c r="L1" s="10" t="s">
        <v>10</v>
      </c>
      <c r="M1" s="11" t="s">
        <v>11</v>
      </c>
    </row>
    <row r="2" spans="1:13" s="4" customFormat="1" ht="15" customHeight="1" x14ac:dyDescent="0.3">
      <c r="A2" s="25" t="s">
        <v>12</v>
      </c>
      <c r="B2" s="26" t="s">
        <v>13</v>
      </c>
      <c r="C2" s="27"/>
      <c r="D2" s="27"/>
      <c r="E2" s="27"/>
      <c r="F2" s="27">
        <v>2</v>
      </c>
      <c r="G2" s="27"/>
      <c r="H2" s="27"/>
      <c r="I2" s="27"/>
      <c r="J2" s="23"/>
      <c r="K2" s="23">
        <f>SUM(C2:J2)</f>
        <v>2</v>
      </c>
      <c r="L2" s="23">
        <f>8-K2</f>
        <v>6</v>
      </c>
      <c r="M2" s="23"/>
    </row>
    <row r="3" spans="1:13" s="4" customFormat="1" ht="15" customHeight="1" x14ac:dyDescent="0.3">
      <c r="A3" s="1" t="s">
        <v>12</v>
      </c>
      <c r="B3" s="5" t="s">
        <v>14</v>
      </c>
      <c r="C3" s="17"/>
      <c r="D3" s="17"/>
      <c r="E3" s="17"/>
      <c r="F3" s="17"/>
      <c r="G3" s="17"/>
      <c r="H3" s="17">
        <v>1.5</v>
      </c>
      <c r="I3" s="17"/>
      <c r="J3" s="16"/>
      <c r="K3" s="16">
        <f>SUM(C3:J3)</f>
        <v>1.5</v>
      </c>
      <c r="L3" s="16">
        <f>4-K3</f>
        <v>2.5</v>
      </c>
      <c r="M3" s="16"/>
    </row>
    <row r="4" spans="1:13" s="4" customFormat="1" ht="15" customHeight="1" x14ac:dyDescent="0.3">
      <c r="A4" s="1" t="s">
        <v>12</v>
      </c>
      <c r="B4" s="5" t="s">
        <v>15</v>
      </c>
      <c r="C4" s="17"/>
      <c r="D4" s="17"/>
      <c r="E4" s="17"/>
      <c r="F4" s="17"/>
      <c r="G4" s="17"/>
      <c r="H4" s="17"/>
      <c r="I4" s="17"/>
      <c r="J4" s="16">
        <v>4</v>
      </c>
      <c r="K4" s="16">
        <f>SUM(C4:J4)</f>
        <v>4</v>
      </c>
      <c r="L4" s="16">
        <f>8-K4</f>
        <v>4</v>
      </c>
      <c r="M4" s="16">
        <v>0.5</v>
      </c>
    </row>
    <row r="5" spans="1:13" s="4" customFormat="1" ht="15" customHeight="1" x14ac:dyDescent="0.3">
      <c r="A5" s="1"/>
      <c r="B5" s="6"/>
      <c r="C5" s="17"/>
      <c r="D5" s="17"/>
      <c r="E5" s="17"/>
      <c r="F5" s="17"/>
      <c r="G5" s="17"/>
      <c r="H5" s="17"/>
      <c r="I5" s="17"/>
      <c r="J5" s="16"/>
      <c r="K5" s="16"/>
      <c r="L5" s="16"/>
      <c r="M5" s="16"/>
    </row>
    <row r="6" spans="1:13" s="4" customFormat="1" ht="15" customHeight="1" x14ac:dyDescent="0.3">
      <c r="A6" s="1" t="s">
        <v>16</v>
      </c>
      <c r="B6" s="6" t="s">
        <v>17</v>
      </c>
      <c r="C6" s="17"/>
      <c r="D6" s="17"/>
      <c r="E6" s="17">
        <v>1.5</v>
      </c>
      <c r="F6" s="17">
        <v>2.5</v>
      </c>
      <c r="G6" s="17">
        <v>4</v>
      </c>
      <c r="H6" s="17">
        <v>1</v>
      </c>
      <c r="I6" s="17"/>
      <c r="J6" s="16"/>
      <c r="K6" s="16">
        <f t="shared" ref="K6:K11" si="0">SUM(C6:J6)</f>
        <v>9</v>
      </c>
      <c r="L6" s="16">
        <f>4-K6</f>
        <v>-5</v>
      </c>
      <c r="M6" s="16"/>
    </row>
    <row r="7" spans="1:13" s="4" customFormat="1" ht="15" customHeight="1" x14ac:dyDescent="0.3">
      <c r="A7" s="1" t="s">
        <v>16</v>
      </c>
      <c r="B7" s="6" t="s">
        <v>18</v>
      </c>
      <c r="C7" s="17"/>
      <c r="D7" s="17"/>
      <c r="E7" s="17"/>
      <c r="F7" s="17"/>
      <c r="G7" s="17">
        <v>3</v>
      </c>
      <c r="H7" s="17">
        <v>1.5</v>
      </c>
      <c r="I7" s="17"/>
      <c r="J7" s="16"/>
      <c r="K7" s="16">
        <f t="shared" si="0"/>
        <v>4.5</v>
      </c>
      <c r="L7" s="16">
        <f t="shared" ref="L7:L38" si="1">8-K7</f>
        <v>3.5</v>
      </c>
      <c r="M7" s="16"/>
    </row>
    <row r="8" spans="1:13" s="4" customFormat="1" ht="15" customHeight="1" x14ac:dyDescent="0.3">
      <c r="A8" s="1" t="s">
        <v>16</v>
      </c>
      <c r="B8" s="6" t="s">
        <v>19</v>
      </c>
      <c r="C8" s="17"/>
      <c r="D8" s="17"/>
      <c r="E8" s="17"/>
      <c r="F8" s="17"/>
      <c r="G8" s="17">
        <v>3</v>
      </c>
      <c r="H8" s="17">
        <v>1.5</v>
      </c>
      <c r="I8" s="17"/>
      <c r="J8" s="16">
        <v>1</v>
      </c>
      <c r="K8" s="16">
        <f t="shared" si="0"/>
        <v>5.5</v>
      </c>
      <c r="L8" s="16">
        <f t="shared" si="1"/>
        <v>2.5</v>
      </c>
      <c r="M8" s="16"/>
    </row>
    <row r="9" spans="1:13" s="4" customFormat="1" ht="15" customHeight="1" x14ac:dyDescent="0.3">
      <c r="A9" s="1" t="s">
        <v>16</v>
      </c>
      <c r="B9" s="6" t="s">
        <v>20</v>
      </c>
      <c r="C9" s="17"/>
      <c r="D9" s="17"/>
      <c r="E9" s="17"/>
      <c r="F9" s="17"/>
      <c r="G9" s="17">
        <v>1</v>
      </c>
      <c r="H9" s="17">
        <v>2.25</v>
      </c>
      <c r="I9" s="17"/>
      <c r="J9" s="16"/>
      <c r="K9" s="16">
        <f t="shared" si="0"/>
        <v>3.25</v>
      </c>
      <c r="L9" s="16">
        <f>4-K9</f>
        <v>0.75</v>
      </c>
      <c r="M9" s="16"/>
    </row>
    <row r="10" spans="1:13" s="4" customFormat="1" ht="15" customHeight="1" x14ac:dyDescent="0.3">
      <c r="A10" s="1" t="s">
        <v>16</v>
      </c>
      <c r="B10" s="6" t="s">
        <v>21</v>
      </c>
      <c r="C10" s="17"/>
      <c r="D10" s="17"/>
      <c r="E10" s="17">
        <v>2</v>
      </c>
      <c r="F10" s="17">
        <v>3.25</v>
      </c>
      <c r="G10" s="17">
        <v>2.5</v>
      </c>
      <c r="H10" s="17"/>
      <c r="I10" s="17"/>
      <c r="J10" s="16">
        <v>1.75</v>
      </c>
      <c r="K10" s="16">
        <f t="shared" si="0"/>
        <v>9.5</v>
      </c>
      <c r="L10" s="16">
        <f>8-K10</f>
        <v>-1.5</v>
      </c>
      <c r="M10" s="16"/>
    </row>
    <row r="11" spans="1:13" s="4" customFormat="1" ht="15" customHeight="1" x14ac:dyDescent="0.3">
      <c r="A11" s="1" t="s">
        <v>16</v>
      </c>
      <c r="B11" s="6" t="s">
        <v>22</v>
      </c>
      <c r="C11" s="17"/>
      <c r="D11" s="17"/>
      <c r="F11" s="17">
        <v>1</v>
      </c>
      <c r="G11" s="17"/>
      <c r="H11" s="17"/>
      <c r="I11" s="17"/>
      <c r="J11" s="16"/>
      <c r="K11" s="16">
        <f t="shared" si="0"/>
        <v>1</v>
      </c>
      <c r="L11" s="16">
        <f>4-K11</f>
        <v>3</v>
      </c>
      <c r="M11" s="16"/>
    </row>
    <row r="12" spans="1:13" s="4" customFormat="1" ht="15" customHeight="1" x14ac:dyDescent="0.3">
      <c r="A12" s="1"/>
      <c r="B12" s="6"/>
      <c r="C12" s="17"/>
      <c r="D12" s="17"/>
      <c r="E12" s="17"/>
      <c r="F12" s="17"/>
      <c r="G12" s="17"/>
      <c r="H12" s="17"/>
      <c r="I12" s="17"/>
      <c r="J12" s="16"/>
      <c r="K12" s="16"/>
      <c r="L12" s="16"/>
      <c r="M12" s="16"/>
    </row>
    <row r="13" spans="1:13" s="4" customFormat="1" ht="15" customHeight="1" x14ac:dyDescent="0.3">
      <c r="A13" s="1" t="s">
        <v>23</v>
      </c>
      <c r="B13" s="6" t="s">
        <v>24</v>
      </c>
      <c r="C13" s="17"/>
      <c r="D13" s="17"/>
      <c r="E13" s="17"/>
      <c r="F13" s="17"/>
      <c r="G13" s="17">
        <v>3.5</v>
      </c>
      <c r="H13" s="17">
        <v>3</v>
      </c>
      <c r="I13" s="17"/>
      <c r="J13" s="16"/>
      <c r="K13" s="16">
        <f>SUM(C13:J13)</f>
        <v>6.5</v>
      </c>
      <c r="L13" s="16">
        <f>4-K13</f>
        <v>-2.5</v>
      </c>
      <c r="M13" s="16"/>
    </row>
    <row r="14" spans="1:13" s="4" customFormat="1" ht="15" customHeight="1" x14ac:dyDescent="0.3">
      <c r="A14" s="1" t="s">
        <v>23</v>
      </c>
      <c r="B14" s="6" t="s">
        <v>25</v>
      </c>
      <c r="C14" s="17"/>
      <c r="D14" s="17"/>
      <c r="E14" s="18"/>
      <c r="F14" s="18">
        <v>3.5</v>
      </c>
      <c r="G14" s="17">
        <v>3.75</v>
      </c>
      <c r="H14" s="3">
        <v>0.75</v>
      </c>
      <c r="I14" s="3"/>
      <c r="J14" s="16">
        <v>4</v>
      </c>
      <c r="K14" s="16">
        <f>SUM(C14:J14)</f>
        <v>12</v>
      </c>
      <c r="L14" s="16">
        <f t="shared" si="1"/>
        <v>-4</v>
      </c>
      <c r="M14" s="16">
        <v>9.25</v>
      </c>
    </row>
    <row r="15" spans="1:13" s="4" customFormat="1" ht="15" customHeight="1" x14ac:dyDescent="0.3">
      <c r="A15" s="1" t="s">
        <v>23</v>
      </c>
      <c r="B15" s="6" t="s">
        <v>26</v>
      </c>
      <c r="C15" s="17"/>
      <c r="D15" s="17"/>
      <c r="E15" s="17"/>
      <c r="F15" s="17">
        <v>3</v>
      </c>
      <c r="G15" s="17">
        <v>2.25</v>
      </c>
      <c r="H15" s="17" t="s">
        <v>94</v>
      </c>
      <c r="I15" s="17"/>
      <c r="J15" s="16">
        <v>2.25</v>
      </c>
      <c r="K15" s="16">
        <f>SUM(C15:J15)</f>
        <v>7.5</v>
      </c>
      <c r="L15" s="16">
        <f t="shared" ref="L15" si="2">8-K15</f>
        <v>0.5</v>
      </c>
      <c r="M15" s="16"/>
    </row>
    <row r="16" spans="1:13" s="4" customFormat="1" ht="15" customHeight="1" x14ac:dyDescent="0.3">
      <c r="A16" s="1" t="s">
        <v>23</v>
      </c>
      <c r="B16" s="6" t="s">
        <v>27</v>
      </c>
      <c r="C16" s="17"/>
      <c r="D16" s="17"/>
      <c r="E16" s="17"/>
      <c r="F16" s="17">
        <v>1.25</v>
      </c>
      <c r="G16" s="17"/>
      <c r="H16" s="17"/>
      <c r="I16" s="17"/>
      <c r="J16" s="16"/>
      <c r="K16" s="16">
        <f>SUM(C16:J16)</f>
        <v>1.25</v>
      </c>
      <c r="L16" s="16">
        <f>4-K16</f>
        <v>2.75</v>
      </c>
      <c r="M16" s="16"/>
    </row>
    <row r="17" spans="1:13" s="4" customFormat="1" ht="15" customHeight="1" x14ac:dyDescent="0.3">
      <c r="A17" s="1" t="s">
        <v>23</v>
      </c>
      <c r="B17" s="6" t="s">
        <v>28</v>
      </c>
      <c r="C17" s="17"/>
      <c r="D17" s="17"/>
      <c r="E17" s="17"/>
      <c r="F17" s="17"/>
      <c r="G17" s="17"/>
      <c r="H17" s="17">
        <v>3</v>
      </c>
      <c r="I17" s="17"/>
      <c r="J17" s="16"/>
      <c r="K17" s="16">
        <f>SUM(C17:J17)</f>
        <v>3</v>
      </c>
      <c r="L17" s="16">
        <f>4-K17</f>
        <v>1</v>
      </c>
      <c r="M17" s="16"/>
    </row>
    <row r="18" spans="1:13" s="4" customFormat="1" ht="15" customHeight="1" x14ac:dyDescent="0.3">
      <c r="A18" s="1"/>
      <c r="B18" s="6"/>
      <c r="C18" s="17"/>
      <c r="D18" s="17"/>
      <c r="E18" s="17"/>
      <c r="F18" s="17"/>
      <c r="G18" s="17"/>
      <c r="H18" s="17"/>
      <c r="I18" s="17"/>
      <c r="J18" s="16"/>
      <c r="K18" s="16"/>
      <c r="L18" s="16"/>
      <c r="M18" s="16"/>
    </row>
    <row r="19" spans="1:13" s="4" customFormat="1" ht="15" customHeight="1" x14ac:dyDescent="0.3">
      <c r="A19" s="1"/>
      <c r="B19" s="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4" customFormat="1" ht="14" x14ac:dyDescent="0.3">
      <c r="A20" s="1" t="s">
        <v>29</v>
      </c>
      <c r="B20" s="2" t="s">
        <v>30</v>
      </c>
      <c r="C20" s="16"/>
      <c r="E20" s="16"/>
      <c r="F20" s="16"/>
      <c r="G20" s="16">
        <v>1.5</v>
      </c>
      <c r="H20" s="16">
        <v>2.25</v>
      </c>
      <c r="I20" s="16"/>
      <c r="J20" s="16">
        <v>4</v>
      </c>
      <c r="K20" s="16">
        <f t="shared" ref="K20:K31" si="3">SUM(C20:J20)</f>
        <v>7.75</v>
      </c>
      <c r="L20" s="16">
        <f t="shared" si="1"/>
        <v>0.25</v>
      </c>
      <c r="M20" s="16"/>
    </row>
    <row r="21" spans="1:13" s="4" customFormat="1" ht="14" x14ac:dyDescent="0.3">
      <c r="A21" s="1" t="s">
        <v>29</v>
      </c>
      <c r="B21" s="2" t="s">
        <v>31</v>
      </c>
      <c r="C21" s="16"/>
      <c r="E21" s="16">
        <v>1.5</v>
      </c>
      <c r="F21" s="16">
        <v>1</v>
      </c>
      <c r="G21" s="16">
        <v>1.25</v>
      </c>
      <c r="H21" s="16">
        <v>1</v>
      </c>
      <c r="I21" s="16"/>
      <c r="J21" s="16">
        <v>3.75</v>
      </c>
      <c r="K21" s="16">
        <f t="shared" si="3"/>
        <v>8.5</v>
      </c>
      <c r="L21" s="16">
        <f t="shared" si="1"/>
        <v>-0.5</v>
      </c>
      <c r="M21" s="16"/>
    </row>
    <row r="22" spans="1:13" s="4" customFormat="1" ht="14" x14ac:dyDescent="0.3">
      <c r="A22" s="1" t="s">
        <v>29</v>
      </c>
      <c r="B22" s="2" t="s">
        <v>32</v>
      </c>
      <c r="C22" s="16"/>
      <c r="D22" s="16"/>
      <c r="E22" s="16"/>
      <c r="F22" s="16">
        <v>4</v>
      </c>
      <c r="G22" s="16">
        <v>2.5</v>
      </c>
      <c r="H22" s="16">
        <v>2.5</v>
      </c>
      <c r="I22" s="16"/>
      <c r="J22" s="16">
        <v>0.5</v>
      </c>
      <c r="K22" s="16">
        <f t="shared" si="3"/>
        <v>9.5</v>
      </c>
      <c r="L22" s="16">
        <f t="shared" si="1"/>
        <v>-1.5</v>
      </c>
      <c r="M22" s="16"/>
    </row>
    <row r="23" spans="1:13" s="4" customFormat="1" ht="14" x14ac:dyDescent="0.3">
      <c r="A23" s="1" t="s">
        <v>29</v>
      </c>
      <c r="B23" s="2" t="s">
        <v>33</v>
      </c>
      <c r="C23" s="16"/>
      <c r="D23" s="16"/>
      <c r="E23" s="16"/>
      <c r="F23" s="16">
        <v>1.5</v>
      </c>
      <c r="G23" s="16">
        <v>2</v>
      </c>
      <c r="H23" s="16">
        <v>2.5</v>
      </c>
      <c r="I23" s="16"/>
      <c r="J23" s="16">
        <v>0.5</v>
      </c>
      <c r="K23" s="16">
        <f t="shared" si="3"/>
        <v>6.5</v>
      </c>
      <c r="L23" s="16">
        <f>8-K23</f>
        <v>1.5</v>
      </c>
      <c r="M23" s="16"/>
    </row>
    <row r="24" spans="1:13" s="4" customFormat="1" ht="14" x14ac:dyDescent="0.3">
      <c r="A24" s="1" t="s">
        <v>29</v>
      </c>
      <c r="B24" s="2" t="s">
        <v>34</v>
      </c>
      <c r="C24" s="16"/>
      <c r="D24" s="16"/>
      <c r="E24" s="16"/>
      <c r="F24" s="16"/>
      <c r="G24" s="16">
        <v>2.25</v>
      </c>
      <c r="H24" s="16">
        <v>1</v>
      </c>
      <c r="I24" s="16"/>
      <c r="J24" s="16">
        <v>2.5</v>
      </c>
      <c r="K24" s="16">
        <f t="shared" si="3"/>
        <v>5.75</v>
      </c>
      <c r="L24" s="16">
        <f t="shared" si="1"/>
        <v>2.25</v>
      </c>
      <c r="M24" s="16"/>
    </row>
    <row r="25" spans="1:13" s="4" customFormat="1" ht="14" x14ac:dyDescent="0.3">
      <c r="A25" s="1" t="s">
        <v>29</v>
      </c>
      <c r="B25" s="2" t="s">
        <v>35</v>
      </c>
      <c r="C25" s="16"/>
      <c r="D25" s="16"/>
      <c r="E25" s="16">
        <v>2</v>
      </c>
      <c r="F25" s="16">
        <v>1.25</v>
      </c>
      <c r="G25" s="16">
        <v>1.25</v>
      </c>
      <c r="H25" s="16">
        <v>2.25</v>
      </c>
      <c r="I25" s="16"/>
      <c r="J25" s="16">
        <v>1.75</v>
      </c>
      <c r="K25" s="16">
        <f t="shared" si="3"/>
        <v>8.5</v>
      </c>
      <c r="L25" s="16">
        <f t="shared" si="1"/>
        <v>-0.5</v>
      </c>
      <c r="M25" s="16"/>
    </row>
    <row r="26" spans="1:13" s="4" customFormat="1" ht="14" x14ac:dyDescent="0.3">
      <c r="A26" s="1" t="s">
        <v>29</v>
      </c>
      <c r="B26" s="2" t="s">
        <v>36</v>
      </c>
      <c r="C26" s="16"/>
      <c r="D26" s="16"/>
      <c r="E26" s="16">
        <v>2</v>
      </c>
      <c r="F26" s="16">
        <v>2.5</v>
      </c>
      <c r="G26" s="16">
        <v>1</v>
      </c>
      <c r="H26" s="16"/>
      <c r="I26" s="16"/>
      <c r="J26" s="16">
        <v>3.25</v>
      </c>
      <c r="K26" s="16">
        <f t="shared" si="3"/>
        <v>8.75</v>
      </c>
      <c r="L26" s="16">
        <f t="shared" si="1"/>
        <v>-0.75</v>
      </c>
      <c r="M26" s="16"/>
    </row>
    <row r="27" spans="1:13" s="4" customFormat="1" ht="14" x14ac:dyDescent="0.3">
      <c r="A27" s="1" t="s">
        <v>29</v>
      </c>
      <c r="B27" s="2" t="s">
        <v>37</v>
      </c>
      <c r="C27" s="16"/>
      <c r="D27" s="16"/>
      <c r="E27" s="16">
        <v>1</v>
      </c>
      <c r="F27" s="16">
        <v>2</v>
      </c>
      <c r="G27" s="16">
        <v>0.5</v>
      </c>
      <c r="H27" s="16">
        <v>2.5</v>
      </c>
      <c r="I27" s="18"/>
      <c r="J27" s="24">
        <v>4</v>
      </c>
      <c r="K27" s="16">
        <f t="shared" si="3"/>
        <v>10</v>
      </c>
      <c r="L27" s="16">
        <f t="shared" si="1"/>
        <v>-2</v>
      </c>
      <c r="M27" s="16">
        <v>1</v>
      </c>
    </row>
    <row r="28" spans="1:13" s="4" customFormat="1" ht="14" x14ac:dyDescent="0.3">
      <c r="A28" s="1" t="s">
        <v>29</v>
      </c>
      <c r="B28" s="2" t="s">
        <v>38</v>
      </c>
      <c r="C28" s="16">
        <v>1</v>
      </c>
      <c r="D28" s="16"/>
      <c r="E28" s="16"/>
      <c r="F28" s="16">
        <v>0.75</v>
      </c>
      <c r="G28" s="16">
        <v>1</v>
      </c>
      <c r="H28" s="16">
        <v>2</v>
      </c>
      <c r="I28" s="16"/>
      <c r="J28" s="16"/>
      <c r="K28" s="16">
        <f t="shared" si="3"/>
        <v>4.75</v>
      </c>
      <c r="L28" s="16">
        <f>8-K28</f>
        <v>3.25</v>
      </c>
      <c r="M28" s="16"/>
    </row>
    <row r="29" spans="1:13" s="4" customFormat="1" ht="14" x14ac:dyDescent="0.3">
      <c r="A29" s="1" t="s">
        <v>29</v>
      </c>
      <c r="B29" s="2" t="s">
        <v>39</v>
      </c>
      <c r="C29" s="16"/>
      <c r="D29" s="16"/>
      <c r="E29" s="16"/>
      <c r="F29" s="16">
        <v>2.75</v>
      </c>
      <c r="G29" s="16">
        <v>4</v>
      </c>
      <c r="H29" s="16">
        <v>4</v>
      </c>
      <c r="J29" s="16">
        <v>4</v>
      </c>
      <c r="K29" s="16">
        <f t="shared" si="3"/>
        <v>14.75</v>
      </c>
      <c r="L29" s="16">
        <f t="shared" si="1"/>
        <v>-6.75</v>
      </c>
      <c r="M29" s="16">
        <v>74.25</v>
      </c>
    </row>
    <row r="30" spans="1:13" s="4" customFormat="1" ht="14" x14ac:dyDescent="0.3">
      <c r="A30" s="1" t="s">
        <v>29</v>
      </c>
      <c r="B30" s="2" t="s">
        <v>40</v>
      </c>
      <c r="C30" s="16"/>
      <c r="D30" s="16"/>
      <c r="E30" s="16">
        <v>1.5</v>
      </c>
      <c r="F30" s="16"/>
      <c r="G30" s="16">
        <v>1</v>
      </c>
      <c r="H30" s="16">
        <v>3</v>
      </c>
      <c r="I30" s="16"/>
      <c r="J30" s="16">
        <v>1</v>
      </c>
      <c r="K30" s="16">
        <f t="shared" si="3"/>
        <v>6.5</v>
      </c>
      <c r="L30" s="16">
        <f t="shared" si="1"/>
        <v>1.5</v>
      </c>
      <c r="M30" s="16"/>
    </row>
    <row r="31" spans="1:13" s="4" customFormat="1" ht="14" x14ac:dyDescent="0.3">
      <c r="A31" s="1" t="s">
        <v>29</v>
      </c>
      <c r="B31" s="2" t="s">
        <v>41</v>
      </c>
      <c r="C31" s="16"/>
      <c r="D31" s="16"/>
      <c r="E31" s="16">
        <v>0.5</v>
      </c>
      <c r="F31" s="16">
        <v>1</v>
      </c>
      <c r="G31" s="24"/>
      <c r="H31" s="16">
        <v>1.25</v>
      </c>
      <c r="J31" s="16">
        <v>4</v>
      </c>
      <c r="K31" s="16">
        <f t="shared" si="3"/>
        <v>6.75</v>
      </c>
      <c r="L31" s="16">
        <f t="shared" si="1"/>
        <v>1.25</v>
      </c>
      <c r="M31" s="16">
        <v>4</v>
      </c>
    </row>
    <row r="32" spans="1:13" s="4" customFormat="1" ht="14" x14ac:dyDescent="0.3">
      <c r="A32" s="1"/>
      <c r="B32" s="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4" customFormat="1" ht="14" x14ac:dyDescent="0.3">
      <c r="A33" s="12" t="s">
        <v>42</v>
      </c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4" customFormat="1" ht="14" x14ac:dyDescent="0.3">
      <c r="A34" s="12" t="s">
        <v>43</v>
      </c>
      <c r="B34" s="1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4" customFormat="1" ht="14" x14ac:dyDescent="0.3">
      <c r="A35" s="1" t="s">
        <v>44</v>
      </c>
      <c r="B35" s="2" t="s">
        <v>45</v>
      </c>
      <c r="C35" s="16"/>
      <c r="D35" s="16"/>
      <c r="E35" s="16"/>
      <c r="F35" s="16">
        <v>2.25</v>
      </c>
      <c r="G35" s="16"/>
      <c r="H35" s="16"/>
      <c r="I35" s="16"/>
      <c r="J35" s="16"/>
      <c r="K35" s="16">
        <f t="shared" ref="K35:K49" si="4">SUM(C35:J35)</f>
        <v>2.25</v>
      </c>
      <c r="L35" s="16">
        <f>4-K35</f>
        <v>1.75</v>
      </c>
      <c r="M35" s="16"/>
    </row>
    <row r="36" spans="1:13" s="4" customFormat="1" ht="14" x14ac:dyDescent="0.3">
      <c r="A36" s="1" t="s">
        <v>44</v>
      </c>
      <c r="B36" s="2" t="s">
        <v>46</v>
      </c>
      <c r="C36" s="16"/>
      <c r="D36" s="16"/>
      <c r="E36" s="16"/>
      <c r="F36" s="16"/>
      <c r="G36" s="16"/>
      <c r="H36" s="16">
        <v>1.5</v>
      </c>
      <c r="I36" s="16"/>
      <c r="J36" s="16"/>
      <c r="K36" s="16">
        <f t="shared" si="4"/>
        <v>1.5</v>
      </c>
      <c r="L36" s="16">
        <f>4-K36</f>
        <v>2.5</v>
      </c>
      <c r="M36" s="16"/>
    </row>
    <row r="37" spans="1:13" s="4" customFormat="1" ht="14" x14ac:dyDescent="0.3">
      <c r="A37" s="1" t="s">
        <v>44</v>
      </c>
      <c r="B37" s="2" t="s">
        <v>47</v>
      </c>
      <c r="C37" s="16"/>
      <c r="D37" s="16"/>
      <c r="E37" s="16"/>
      <c r="G37" s="16">
        <v>0.5</v>
      </c>
      <c r="H37" s="16"/>
      <c r="I37" s="16"/>
      <c r="J37" s="16"/>
      <c r="K37" s="16">
        <f t="shared" si="4"/>
        <v>0.5</v>
      </c>
      <c r="L37" s="16">
        <f>4-K37</f>
        <v>3.5</v>
      </c>
      <c r="M37" s="16"/>
    </row>
    <row r="38" spans="1:13" s="4" customFormat="1" ht="14" x14ac:dyDescent="0.3">
      <c r="A38" s="1" t="s">
        <v>44</v>
      </c>
      <c r="B38" s="2" t="s">
        <v>48</v>
      </c>
      <c r="C38" s="16">
        <v>0.25</v>
      </c>
      <c r="D38" s="16"/>
      <c r="E38" s="16"/>
      <c r="F38" s="16">
        <v>1</v>
      </c>
      <c r="G38" s="16">
        <v>2</v>
      </c>
      <c r="H38" s="16">
        <v>1.5</v>
      </c>
      <c r="I38" s="16"/>
      <c r="J38" s="16">
        <v>0.25</v>
      </c>
      <c r="K38" s="16">
        <f t="shared" si="4"/>
        <v>5</v>
      </c>
      <c r="L38" s="16">
        <f t="shared" si="1"/>
        <v>3</v>
      </c>
      <c r="M38" s="16"/>
    </row>
    <row r="39" spans="1:13" s="4" customFormat="1" ht="14" x14ac:dyDescent="0.3">
      <c r="A39" s="1" t="s">
        <v>44</v>
      </c>
      <c r="B39" s="2" t="s">
        <v>49</v>
      </c>
      <c r="C39" s="16"/>
      <c r="D39" s="16"/>
      <c r="E39" s="16"/>
      <c r="F39" s="18">
        <v>3</v>
      </c>
      <c r="G39" s="16">
        <v>2.25</v>
      </c>
      <c r="H39" s="16"/>
      <c r="I39" s="16"/>
      <c r="J39" s="16"/>
      <c r="K39" s="16">
        <f t="shared" si="4"/>
        <v>5.25</v>
      </c>
      <c r="L39" s="16">
        <f>8-K39</f>
        <v>2.75</v>
      </c>
      <c r="M39" s="16"/>
    </row>
    <row r="40" spans="1:13" s="4" customFormat="1" ht="14" x14ac:dyDescent="0.3">
      <c r="A40" s="1" t="s">
        <v>44</v>
      </c>
      <c r="B40" s="2" t="s">
        <v>50</v>
      </c>
      <c r="C40" s="16"/>
      <c r="D40" s="16"/>
      <c r="E40" s="16"/>
      <c r="F40" s="16"/>
      <c r="G40" s="16">
        <v>1</v>
      </c>
      <c r="H40" s="16"/>
      <c r="I40" s="16"/>
      <c r="J40" s="16"/>
      <c r="K40" s="16">
        <f t="shared" si="4"/>
        <v>1</v>
      </c>
      <c r="L40" s="16">
        <f>4-K40</f>
        <v>3</v>
      </c>
      <c r="M40" s="16"/>
    </row>
    <row r="41" spans="1:13" s="4" customFormat="1" ht="14" x14ac:dyDescent="0.3">
      <c r="A41" s="1" t="s">
        <v>44</v>
      </c>
      <c r="B41" s="2" t="s">
        <v>51</v>
      </c>
      <c r="C41" s="16"/>
      <c r="D41" s="16"/>
      <c r="E41" s="16"/>
      <c r="F41" s="18"/>
      <c r="G41" s="16">
        <v>2.25</v>
      </c>
      <c r="H41" s="16">
        <v>1</v>
      </c>
      <c r="I41" s="16"/>
      <c r="J41" s="16"/>
      <c r="K41" s="16">
        <f t="shared" si="4"/>
        <v>3.25</v>
      </c>
      <c r="L41" s="16">
        <f>4-K41</f>
        <v>0.75</v>
      </c>
      <c r="M41" s="16"/>
    </row>
    <row r="42" spans="1:13" s="4" customFormat="1" ht="14" x14ac:dyDescent="0.3">
      <c r="A42" s="1" t="s">
        <v>44</v>
      </c>
      <c r="B42" s="2" t="s">
        <v>52</v>
      </c>
      <c r="C42" s="16"/>
      <c r="D42" s="16"/>
      <c r="E42" s="16"/>
      <c r="F42" s="16">
        <v>1</v>
      </c>
      <c r="G42" s="16">
        <v>1.5</v>
      </c>
      <c r="H42" s="16">
        <v>2.75</v>
      </c>
      <c r="I42" s="16"/>
      <c r="J42" s="16">
        <v>0.5</v>
      </c>
      <c r="K42" s="16">
        <f t="shared" si="4"/>
        <v>5.75</v>
      </c>
      <c r="L42" s="16">
        <f>8-K42</f>
        <v>2.25</v>
      </c>
      <c r="M42" s="16"/>
    </row>
    <row r="43" spans="1:13" s="4" customFormat="1" ht="14" x14ac:dyDescent="0.3">
      <c r="A43" s="1" t="s">
        <v>44</v>
      </c>
      <c r="B43" s="2" t="s">
        <v>53</v>
      </c>
      <c r="C43" s="16"/>
      <c r="D43" s="16"/>
      <c r="E43" s="16"/>
      <c r="F43" s="16">
        <v>2.25</v>
      </c>
      <c r="G43" s="16"/>
      <c r="H43" s="16"/>
      <c r="I43" s="16"/>
      <c r="J43" s="16"/>
      <c r="K43" s="16">
        <f t="shared" si="4"/>
        <v>2.25</v>
      </c>
      <c r="L43" s="16">
        <f t="shared" ref="L43:L49" si="5">4-K43</f>
        <v>1.75</v>
      </c>
      <c r="M43" s="16"/>
    </row>
    <row r="44" spans="1:13" s="4" customFormat="1" ht="14" x14ac:dyDescent="0.3">
      <c r="A44" s="1" t="s">
        <v>44</v>
      </c>
      <c r="B44" s="2" t="s">
        <v>54</v>
      </c>
      <c r="C44" s="16"/>
      <c r="D44" s="16"/>
      <c r="E44" s="16"/>
      <c r="F44" s="16"/>
      <c r="G44" s="16"/>
      <c r="H44" s="16">
        <v>2.25</v>
      </c>
      <c r="I44" s="16"/>
      <c r="J44" s="16"/>
      <c r="K44" s="16">
        <f t="shared" si="4"/>
        <v>2.25</v>
      </c>
      <c r="L44" s="16">
        <f t="shared" si="5"/>
        <v>1.75</v>
      </c>
      <c r="M44" s="16"/>
    </row>
    <row r="45" spans="1:13" s="4" customFormat="1" ht="14" x14ac:dyDescent="0.3">
      <c r="A45" s="1" t="s">
        <v>44</v>
      </c>
      <c r="B45" s="2" t="s">
        <v>55</v>
      </c>
      <c r="C45" s="16"/>
      <c r="D45" s="16"/>
      <c r="E45" s="16"/>
      <c r="F45" s="16">
        <v>0.25</v>
      </c>
      <c r="G45" s="16">
        <v>2.5</v>
      </c>
      <c r="H45" s="16">
        <v>3.25</v>
      </c>
      <c r="I45" s="16"/>
      <c r="J45" s="16">
        <v>0.25</v>
      </c>
      <c r="K45" s="16">
        <f t="shared" si="4"/>
        <v>6.25</v>
      </c>
      <c r="L45" s="16">
        <f>8-K45</f>
        <v>1.75</v>
      </c>
      <c r="M45" s="16"/>
    </row>
    <row r="46" spans="1:13" s="4" customFormat="1" ht="14" x14ac:dyDescent="0.3">
      <c r="A46" s="1" t="s">
        <v>44</v>
      </c>
      <c r="B46" s="2" t="s">
        <v>56</v>
      </c>
      <c r="C46" s="16"/>
      <c r="D46" s="16"/>
      <c r="E46" s="16"/>
      <c r="F46" s="16">
        <v>0.75</v>
      </c>
      <c r="G46" s="16">
        <v>1.5</v>
      </c>
      <c r="H46" s="16"/>
      <c r="I46" s="16"/>
      <c r="J46" s="16"/>
      <c r="K46" s="16">
        <f t="shared" si="4"/>
        <v>2.25</v>
      </c>
      <c r="L46" s="16">
        <f>4-K46</f>
        <v>1.75</v>
      </c>
      <c r="M46" s="16"/>
    </row>
    <row r="47" spans="1:13" s="4" customFormat="1" ht="14" x14ac:dyDescent="0.3">
      <c r="A47" s="1" t="s">
        <v>44</v>
      </c>
      <c r="B47" s="2" t="s">
        <v>57</v>
      </c>
      <c r="C47" s="16"/>
      <c r="D47" s="16"/>
      <c r="E47" s="16"/>
      <c r="F47" s="16">
        <v>1.75</v>
      </c>
      <c r="G47" s="16">
        <v>0.5</v>
      </c>
      <c r="H47" s="16"/>
      <c r="I47" s="16"/>
      <c r="J47" s="16"/>
      <c r="K47" s="16">
        <f t="shared" si="4"/>
        <v>2.25</v>
      </c>
      <c r="L47" s="16">
        <f t="shared" si="5"/>
        <v>1.75</v>
      </c>
      <c r="M47" s="16"/>
    </row>
    <row r="48" spans="1:13" s="4" customFormat="1" ht="14" x14ac:dyDescent="0.3">
      <c r="A48" s="1" t="s">
        <v>44</v>
      </c>
      <c r="B48" s="2" t="s">
        <v>58</v>
      </c>
      <c r="C48" s="16"/>
      <c r="D48" s="16"/>
      <c r="E48" s="16"/>
      <c r="F48" s="16"/>
      <c r="G48" s="1"/>
      <c r="H48" s="16"/>
      <c r="I48" s="16"/>
      <c r="J48" s="16"/>
      <c r="K48" s="16">
        <f t="shared" si="4"/>
        <v>0</v>
      </c>
      <c r="L48" s="16">
        <f t="shared" si="5"/>
        <v>4</v>
      </c>
      <c r="M48" s="16"/>
    </row>
    <row r="49" spans="1:13" s="4" customFormat="1" ht="14" x14ac:dyDescent="0.3">
      <c r="A49" s="13" t="s">
        <v>44</v>
      </c>
      <c r="B49" s="14" t="s">
        <v>59</v>
      </c>
      <c r="C49" s="19"/>
      <c r="D49" s="19"/>
      <c r="E49" s="19"/>
      <c r="F49" s="19"/>
      <c r="G49" s="16"/>
      <c r="H49" s="19">
        <v>1</v>
      </c>
      <c r="I49" s="19"/>
      <c r="J49" s="16"/>
      <c r="K49" s="16">
        <f t="shared" si="4"/>
        <v>1</v>
      </c>
      <c r="L49" s="16">
        <f t="shared" si="5"/>
        <v>3</v>
      </c>
      <c r="M49" s="19"/>
    </row>
    <row r="50" spans="1:13" s="4" customFormat="1" ht="14" x14ac:dyDescent="0.3">
      <c r="A50" s="13"/>
      <c r="B50" s="14"/>
      <c r="C50" s="19"/>
      <c r="D50" s="19"/>
      <c r="E50" s="19"/>
      <c r="F50" s="19"/>
      <c r="G50" s="19"/>
      <c r="H50" s="19"/>
      <c r="I50" s="19"/>
      <c r="J50" s="16"/>
      <c r="K50" s="16"/>
      <c r="L50" s="16"/>
      <c r="M50" s="19"/>
    </row>
    <row r="51" spans="1:13" s="4" customFormat="1" ht="14.15" hidden="1" customHeight="1" x14ac:dyDescent="0.3">
      <c r="A51" s="13" t="s">
        <v>60</v>
      </c>
      <c r="B51" s="15"/>
      <c r="C51" s="20"/>
      <c r="D51" s="20"/>
      <c r="E51" s="20"/>
      <c r="F51" s="20"/>
      <c r="G51" s="20"/>
      <c r="H51" s="20"/>
      <c r="I51" s="20"/>
      <c r="J51" s="16"/>
      <c r="K51" s="16">
        <f>SUM(C51:J51)</f>
        <v>0</v>
      </c>
      <c r="L51" s="16">
        <f t="shared" ref="L51:L52" si="6">8-K51</f>
        <v>8</v>
      </c>
      <c r="M51" s="19"/>
    </row>
    <row r="52" spans="1:13" s="4" customFormat="1" ht="14.15" hidden="1" customHeight="1" x14ac:dyDescent="0.3">
      <c r="A52" s="13" t="s">
        <v>60</v>
      </c>
      <c r="B52" s="6"/>
      <c r="C52" s="17"/>
      <c r="D52" s="17"/>
      <c r="E52" s="17"/>
      <c r="F52" s="17"/>
      <c r="G52" s="17"/>
      <c r="H52" s="17"/>
      <c r="I52" s="17"/>
      <c r="J52" s="16"/>
      <c r="K52" s="16">
        <f>SUM(C52:J52)</f>
        <v>0</v>
      </c>
      <c r="L52" s="16">
        <f t="shared" si="6"/>
        <v>8</v>
      </c>
      <c r="M52" s="16"/>
    </row>
    <row r="53" spans="1:13" s="4" customFormat="1" ht="14.15" customHeight="1" x14ac:dyDescent="0.3">
      <c r="A53" s="1" t="s">
        <v>60</v>
      </c>
      <c r="B53" s="6" t="s">
        <v>61</v>
      </c>
      <c r="C53" s="17"/>
      <c r="D53" s="17"/>
      <c r="E53" s="17"/>
      <c r="F53" s="17">
        <v>1</v>
      </c>
      <c r="G53" s="17"/>
      <c r="H53" s="17">
        <v>1.75</v>
      </c>
      <c r="I53" s="17"/>
      <c r="J53" s="16"/>
      <c r="K53" s="16">
        <f>SUM(C53:J53)</f>
        <v>2.75</v>
      </c>
      <c r="L53" s="16">
        <f>4-K53</f>
        <v>1.25</v>
      </c>
      <c r="M53" s="16"/>
    </row>
    <row r="54" spans="1:13" s="4" customFormat="1" ht="14" x14ac:dyDescent="0.3">
      <c r="B54" s="1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s="4" customFormat="1" ht="14" x14ac:dyDescent="0.3">
      <c r="A55" s="12" t="s">
        <v>42</v>
      </c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s="4" customFormat="1" ht="14" x14ac:dyDescent="0.3">
      <c r="A56" s="12" t="s">
        <v>43</v>
      </c>
      <c r="B56" s="1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s="4" customFormat="1" ht="14" x14ac:dyDescent="0.3">
      <c r="A57" s="2"/>
      <c r="B57" s="2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s="4" customFormat="1" ht="14" x14ac:dyDescent="0.3">
      <c r="A58" s="1" t="s">
        <v>62</v>
      </c>
      <c r="B58" s="22" t="s">
        <v>63</v>
      </c>
      <c r="C58" s="16"/>
      <c r="D58" s="16"/>
      <c r="E58" s="16"/>
      <c r="F58" s="16"/>
      <c r="G58" s="16"/>
      <c r="H58" s="16">
        <v>1.25</v>
      </c>
      <c r="I58" s="16"/>
      <c r="J58" s="16"/>
      <c r="K58" s="16">
        <f t="shared" ref="K58:K65" si="7">SUM(C58:J58)</f>
        <v>1.25</v>
      </c>
      <c r="L58" s="16">
        <f t="shared" ref="L58:L65" si="8">4-K58</f>
        <v>2.75</v>
      </c>
      <c r="M58" s="16"/>
    </row>
    <row r="59" spans="1:13" s="4" customFormat="1" ht="14" x14ac:dyDescent="0.3">
      <c r="A59" s="1" t="s">
        <v>62</v>
      </c>
      <c r="B59" s="5" t="s">
        <v>64</v>
      </c>
      <c r="C59" s="16"/>
      <c r="D59" s="16"/>
      <c r="E59" s="16"/>
      <c r="F59" s="16">
        <v>2.75</v>
      </c>
      <c r="G59" s="16"/>
      <c r="H59" s="16">
        <v>1.75</v>
      </c>
      <c r="I59" s="16"/>
      <c r="J59" s="16"/>
      <c r="K59" s="16">
        <f t="shared" si="7"/>
        <v>4.5</v>
      </c>
      <c r="L59" s="16">
        <f>4-K59</f>
        <v>-0.5</v>
      </c>
      <c r="M59" s="16"/>
    </row>
    <row r="60" spans="1:13" s="4" customFormat="1" ht="14" x14ac:dyDescent="0.3">
      <c r="A60" s="1" t="s">
        <v>62</v>
      </c>
      <c r="B60" s="5" t="s">
        <v>65</v>
      </c>
      <c r="C60" s="16"/>
      <c r="D60" s="16"/>
      <c r="E60" s="16"/>
      <c r="F60" s="16">
        <v>1</v>
      </c>
      <c r="G60" s="16"/>
      <c r="H60" s="16">
        <v>1.5</v>
      </c>
      <c r="I60" s="16"/>
      <c r="J60" s="16"/>
      <c r="K60" s="16">
        <f t="shared" si="7"/>
        <v>2.5</v>
      </c>
      <c r="L60" s="16">
        <f>4-K60</f>
        <v>1.5</v>
      </c>
      <c r="M60" s="16"/>
    </row>
    <row r="61" spans="1:13" s="4" customFormat="1" ht="14" x14ac:dyDescent="0.3">
      <c r="A61" s="1" t="s">
        <v>62</v>
      </c>
      <c r="B61" s="5" t="s">
        <v>66</v>
      </c>
      <c r="C61" s="16"/>
      <c r="D61" s="16"/>
      <c r="E61" s="16"/>
      <c r="F61" s="16"/>
      <c r="G61" s="16">
        <v>2.5</v>
      </c>
      <c r="H61" s="16">
        <v>1.5</v>
      </c>
      <c r="I61" s="16"/>
      <c r="J61" s="16">
        <v>0.25</v>
      </c>
      <c r="K61" s="16">
        <f t="shared" si="7"/>
        <v>4.25</v>
      </c>
      <c r="L61" s="16">
        <f>8-K61</f>
        <v>3.75</v>
      </c>
      <c r="M61" s="16"/>
    </row>
    <row r="62" spans="1:13" s="4" customFormat="1" ht="14" x14ac:dyDescent="0.3">
      <c r="A62" s="1" t="s">
        <v>62</v>
      </c>
      <c r="B62" s="5" t="s">
        <v>67</v>
      </c>
      <c r="C62" s="16"/>
      <c r="D62" s="16"/>
      <c r="E62" s="16"/>
      <c r="F62" s="16">
        <v>2.25</v>
      </c>
      <c r="G62" s="16">
        <v>1.25</v>
      </c>
      <c r="H62" s="16"/>
      <c r="I62" s="16"/>
      <c r="J62" s="16"/>
      <c r="K62" s="16">
        <f t="shared" si="7"/>
        <v>3.5</v>
      </c>
      <c r="L62" s="16">
        <f>4-K62</f>
        <v>0.5</v>
      </c>
      <c r="M62" s="16"/>
    </row>
    <row r="63" spans="1:13" s="4" customFormat="1" ht="14" x14ac:dyDescent="0.3">
      <c r="A63" s="1" t="s">
        <v>62</v>
      </c>
      <c r="B63" s="5" t="s">
        <v>68</v>
      </c>
      <c r="C63" s="16"/>
      <c r="D63" s="16">
        <v>1</v>
      </c>
      <c r="E63" s="16">
        <v>2.5</v>
      </c>
      <c r="F63" s="16">
        <v>0.5</v>
      </c>
      <c r="G63" s="16">
        <v>2.5</v>
      </c>
      <c r="H63" s="16"/>
      <c r="I63" s="16"/>
      <c r="J63" s="16"/>
      <c r="K63" s="16">
        <f t="shared" si="7"/>
        <v>6.5</v>
      </c>
      <c r="L63" s="16">
        <f t="shared" si="8"/>
        <v>-2.5</v>
      </c>
      <c r="M63" s="16"/>
    </row>
    <row r="64" spans="1:13" s="4" customFormat="1" ht="14" x14ac:dyDescent="0.3">
      <c r="A64" s="1" t="s">
        <v>62</v>
      </c>
      <c r="B64" s="5" t="s">
        <v>69</v>
      </c>
      <c r="C64" s="16"/>
      <c r="D64" s="16"/>
      <c r="E64" s="16"/>
      <c r="F64" s="16"/>
      <c r="G64" s="16"/>
      <c r="H64" s="16"/>
      <c r="I64" s="16"/>
      <c r="J64" s="16"/>
      <c r="K64" s="16">
        <f t="shared" si="7"/>
        <v>0</v>
      </c>
      <c r="L64" s="16">
        <f t="shared" si="8"/>
        <v>4</v>
      </c>
      <c r="M64" s="16"/>
    </row>
    <row r="65" spans="1:13" s="4" customFormat="1" ht="14" x14ac:dyDescent="0.3">
      <c r="A65" s="1" t="s">
        <v>62</v>
      </c>
      <c r="B65" s="5" t="s">
        <v>70</v>
      </c>
      <c r="C65" s="16"/>
      <c r="D65" s="16"/>
      <c r="E65" s="16"/>
      <c r="F65" s="16">
        <v>0.25</v>
      </c>
      <c r="G65" s="16"/>
      <c r="H65" s="16">
        <v>2</v>
      </c>
      <c r="I65" s="16"/>
      <c r="J65" s="16"/>
      <c r="K65" s="16">
        <f t="shared" si="7"/>
        <v>2.25</v>
      </c>
      <c r="L65" s="16">
        <f t="shared" si="8"/>
        <v>1.75</v>
      </c>
      <c r="M65" s="16"/>
    </row>
    <row r="66" spans="1:13" s="4" customFormat="1" ht="14" x14ac:dyDescent="0.3">
      <c r="A66" s="1"/>
      <c r="B66" s="2"/>
      <c r="C66" s="16"/>
      <c r="D66" s="16"/>
      <c r="E66" s="16"/>
      <c r="F66" s="16"/>
      <c r="G66" s="16"/>
      <c r="J66" s="16"/>
      <c r="K66" s="16"/>
      <c r="L66" s="16"/>
      <c r="M66" s="16"/>
    </row>
    <row r="67" spans="1:13" s="4" customFormat="1" ht="14" x14ac:dyDescent="0.3">
      <c r="A67" s="1" t="s">
        <v>71</v>
      </c>
      <c r="B67" s="2" t="s">
        <v>72</v>
      </c>
      <c r="C67" s="16"/>
      <c r="D67" s="16"/>
      <c r="E67" s="16"/>
      <c r="F67" s="16"/>
      <c r="G67" s="16">
        <v>2</v>
      </c>
      <c r="H67" s="16">
        <v>1.25</v>
      </c>
      <c r="I67" s="16"/>
      <c r="J67" s="16"/>
      <c r="K67" s="16">
        <f>SUM(C67:J67)</f>
        <v>3.25</v>
      </c>
      <c r="L67" s="16">
        <f>4-K67</f>
        <v>0.75</v>
      </c>
      <c r="M67" s="16"/>
    </row>
    <row r="68" spans="1:13" s="4" customFormat="1" ht="14" x14ac:dyDescent="0.3">
      <c r="A68" s="1" t="s">
        <v>71</v>
      </c>
      <c r="B68" s="2" t="s">
        <v>73</v>
      </c>
      <c r="C68" s="16"/>
      <c r="D68" s="21"/>
      <c r="E68" s="16"/>
      <c r="F68" s="16">
        <v>3.5</v>
      </c>
      <c r="G68" s="16">
        <v>0.5</v>
      </c>
      <c r="H68" s="16"/>
      <c r="I68" s="16"/>
      <c r="J68" s="16"/>
      <c r="K68" s="16">
        <f>SUM(C68:J68)</f>
        <v>4</v>
      </c>
      <c r="L68" s="16">
        <f>4-K68</f>
        <v>0</v>
      </c>
      <c r="M68" s="16"/>
    </row>
    <row r="69" spans="1:13" s="4" customFormat="1" ht="14" x14ac:dyDescent="0.3">
      <c r="A69" s="1" t="s">
        <v>74</v>
      </c>
      <c r="B69" s="2" t="s">
        <v>75</v>
      </c>
      <c r="C69" s="16"/>
      <c r="D69" s="21"/>
      <c r="E69" s="16"/>
      <c r="F69" s="16"/>
      <c r="G69" s="16"/>
      <c r="H69" s="16"/>
      <c r="I69" s="16"/>
      <c r="J69" s="16">
        <v>3</v>
      </c>
      <c r="K69" s="16">
        <f>SUM(C69:J69)</f>
        <v>3</v>
      </c>
      <c r="L69" s="16">
        <f t="shared" ref="L69" si="9">8-K69</f>
        <v>5</v>
      </c>
      <c r="M69" s="16"/>
    </row>
    <row r="70" spans="1:13" s="4" customFormat="1" ht="14" x14ac:dyDescent="0.3">
      <c r="A70" s="1" t="s">
        <v>74</v>
      </c>
      <c r="B70" s="2" t="s">
        <v>76</v>
      </c>
      <c r="C70" s="16"/>
      <c r="D70" s="21"/>
      <c r="E70" s="16"/>
      <c r="F70" s="16">
        <v>1.5</v>
      </c>
      <c r="G70" s="16"/>
      <c r="H70" s="16">
        <v>0.75</v>
      </c>
      <c r="I70" s="16"/>
      <c r="J70" s="16"/>
      <c r="K70" s="16">
        <f>SUM(C70:J70)</f>
        <v>2.25</v>
      </c>
      <c r="L70" s="16">
        <f>4-K70</f>
        <v>1.75</v>
      </c>
      <c r="M70" s="16"/>
    </row>
    <row r="71" spans="1:13" s="4" customFormat="1" ht="14" x14ac:dyDescent="0.3">
      <c r="A71" s="1" t="s">
        <v>74</v>
      </c>
      <c r="B71" s="2" t="s">
        <v>77</v>
      </c>
      <c r="C71" s="16"/>
      <c r="D71" s="21"/>
      <c r="E71" s="16">
        <v>4</v>
      </c>
      <c r="F71" s="16"/>
      <c r="G71" s="16"/>
      <c r="H71" s="16"/>
      <c r="I71" s="16"/>
      <c r="J71" s="16"/>
      <c r="K71" s="16">
        <f>SUM(C71:J71)</f>
        <v>4</v>
      </c>
      <c r="L71" s="16">
        <f>4-K71</f>
        <v>0</v>
      </c>
      <c r="M71" s="16">
        <v>1.5</v>
      </c>
    </row>
    <row r="72" spans="1:13" s="4" customFormat="1" ht="14" x14ac:dyDescent="0.3">
      <c r="A72" s="1"/>
      <c r="B72" s="2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x14ac:dyDescent="0.35">
      <c r="A73" s="31" t="s">
        <v>78</v>
      </c>
      <c r="B73" s="32" t="s">
        <v>79</v>
      </c>
      <c r="C73" s="23">
        <v>1.25</v>
      </c>
      <c r="D73" s="23"/>
      <c r="E73" s="23"/>
      <c r="F73" s="23">
        <v>0.5</v>
      </c>
      <c r="G73" s="23">
        <v>1</v>
      </c>
      <c r="H73" s="23">
        <v>1.75</v>
      </c>
      <c r="I73" s="23"/>
      <c r="J73" s="23">
        <v>0.75</v>
      </c>
      <c r="K73" s="16">
        <f>SUM(C73:J73)</f>
        <v>5.25</v>
      </c>
      <c r="L73" s="16">
        <f>8-K73</f>
        <v>2.75</v>
      </c>
      <c r="M73" s="23"/>
    </row>
    <row r="74" spans="1:13" s="4" customFormat="1" ht="14" x14ac:dyDescent="0.3">
      <c r="A74" s="1"/>
      <c r="B74" s="2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s="4" customFormat="1" ht="14" x14ac:dyDescent="0.3">
      <c r="A75" s="1" t="s">
        <v>80</v>
      </c>
      <c r="B75" s="2" t="s">
        <v>81</v>
      </c>
      <c r="C75" s="16"/>
      <c r="D75" s="16"/>
      <c r="E75" s="16"/>
      <c r="F75" s="16">
        <v>2</v>
      </c>
      <c r="G75" s="16"/>
      <c r="H75" s="16"/>
      <c r="I75" s="16"/>
      <c r="J75" s="16">
        <v>2</v>
      </c>
      <c r="K75" s="16">
        <f>SUM(C75:J75)</f>
        <v>4</v>
      </c>
      <c r="L75" s="16">
        <f>8-K75</f>
        <v>4</v>
      </c>
      <c r="M75" s="16"/>
    </row>
    <row r="76" spans="1:13" s="4" customFormat="1" ht="14" x14ac:dyDescent="0.3">
      <c r="A76" s="1" t="s">
        <v>80</v>
      </c>
      <c r="B76" s="2" t="s">
        <v>82</v>
      </c>
      <c r="C76" s="16"/>
      <c r="D76" s="16"/>
      <c r="E76" s="16"/>
      <c r="F76" s="16">
        <v>3.25</v>
      </c>
      <c r="G76" s="16"/>
      <c r="H76" s="16">
        <v>2.25</v>
      </c>
      <c r="I76" s="16"/>
      <c r="J76" s="16"/>
      <c r="K76" s="16">
        <f>SUM(C76:J76)</f>
        <v>5.5</v>
      </c>
      <c r="L76" s="16">
        <f t="shared" ref="L76" si="10">8-K76</f>
        <v>2.5</v>
      </c>
      <c r="M76" s="16"/>
    </row>
    <row r="77" spans="1:13" s="4" customFormat="1" ht="14" x14ac:dyDescent="0.3">
      <c r="A77" s="1"/>
      <c r="B77" s="2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s="4" customFormat="1" ht="14" x14ac:dyDescent="0.3">
      <c r="A78" s="28" t="s">
        <v>83</v>
      </c>
      <c r="B78" s="30" t="s">
        <v>84</v>
      </c>
      <c r="C78" s="29"/>
      <c r="D78" s="29"/>
      <c r="E78" s="29"/>
      <c r="F78" s="29">
        <v>4</v>
      </c>
      <c r="G78" s="29"/>
      <c r="H78" s="34">
        <v>2.5</v>
      </c>
      <c r="I78" s="34"/>
      <c r="J78" s="29"/>
      <c r="K78" s="29">
        <f>SUM(C78:J78)</f>
        <v>6.5</v>
      </c>
      <c r="L78" s="29">
        <f>8-K78</f>
        <v>1.5</v>
      </c>
      <c r="M78" s="29"/>
    </row>
    <row r="79" spans="1:13" s="4" customFormat="1" ht="14" x14ac:dyDescent="0.3">
      <c r="A79" s="1" t="s">
        <v>83</v>
      </c>
      <c r="B79" s="5" t="s">
        <v>85</v>
      </c>
      <c r="C79" s="16"/>
      <c r="D79" s="16"/>
      <c r="E79" s="16"/>
      <c r="F79" s="16"/>
      <c r="G79" s="16">
        <v>2.5</v>
      </c>
      <c r="H79" s="16"/>
      <c r="I79" s="16"/>
      <c r="J79" s="16"/>
      <c r="K79" s="16">
        <f>SUM(C79:J79)</f>
        <v>2.5</v>
      </c>
      <c r="L79" s="16">
        <f>4-K79</f>
        <v>1.5</v>
      </c>
      <c r="M79" s="16"/>
    </row>
    <row r="80" spans="1:13" s="4" customFormat="1" ht="14" x14ac:dyDescent="0.3">
      <c r="A80" s="1"/>
      <c r="B80" s="2"/>
      <c r="C80" s="16"/>
      <c r="D80" s="16"/>
      <c r="E80" s="16"/>
      <c r="F80" s="16"/>
      <c r="G80" s="16"/>
      <c r="I80" s="16"/>
      <c r="J80" s="16"/>
      <c r="K80" s="16"/>
      <c r="L80" s="16"/>
      <c r="M80" s="16"/>
    </row>
    <row r="81" spans="1:13" s="4" customFormat="1" ht="14" x14ac:dyDescent="0.3">
      <c r="A81" s="1" t="s">
        <v>86</v>
      </c>
      <c r="B81" s="2" t="s">
        <v>87</v>
      </c>
      <c r="C81" s="16"/>
      <c r="D81" s="21"/>
      <c r="E81" s="16"/>
      <c r="F81" s="16"/>
      <c r="G81" s="16"/>
      <c r="H81" s="16">
        <v>4</v>
      </c>
      <c r="I81" s="16"/>
      <c r="J81" s="16"/>
      <c r="K81" s="16">
        <f>SUM(C81:J81)</f>
        <v>4</v>
      </c>
      <c r="L81" s="16">
        <f t="shared" ref="L81" si="11">8-K81</f>
        <v>4</v>
      </c>
      <c r="M81" s="16">
        <v>0.5</v>
      </c>
    </row>
    <row r="82" spans="1:13" s="4" customFormat="1" ht="14" x14ac:dyDescent="0.3">
      <c r="A82" s="1"/>
      <c r="B82" s="2"/>
      <c r="C82" s="16"/>
      <c r="D82" s="21"/>
      <c r="E82" s="16"/>
      <c r="F82" s="16"/>
      <c r="G82" s="16"/>
      <c r="H82" s="16"/>
      <c r="I82" s="16"/>
      <c r="J82" s="16"/>
      <c r="K82" s="16"/>
      <c r="L82" s="16"/>
      <c r="M82" s="33"/>
    </row>
    <row r="83" spans="1:13" s="4" customFormat="1" ht="14" x14ac:dyDescent="0.3">
      <c r="B83" s="1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s="4" customFormat="1" ht="14" x14ac:dyDescent="0.3">
      <c r="A84" s="12" t="s">
        <v>42</v>
      </c>
      <c r="B84" s="1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s="4" customFormat="1" ht="15.75" customHeight="1" x14ac:dyDescent="0.3">
      <c r="A85" s="12" t="s">
        <v>43</v>
      </c>
      <c r="B85" s="1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s="4" customFormat="1" ht="14" x14ac:dyDescent="0.3">
      <c r="A86" s="1" t="s">
        <v>88</v>
      </c>
      <c r="B86" s="2" t="s">
        <v>89</v>
      </c>
      <c r="C86" s="16"/>
      <c r="D86" s="16"/>
      <c r="E86" s="16"/>
      <c r="F86" s="16"/>
      <c r="G86" s="21">
        <v>2</v>
      </c>
      <c r="H86" s="16">
        <v>3</v>
      </c>
      <c r="I86" s="16"/>
      <c r="J86" s="16">
        <v>0.75</v>
      </c>
      <c r="K86" s="16">
        <f>SUM(C86:J86)</f>
        <v>5.75</v>
      </c>
      <c r="L86" s="16">
        <f t="shared" ref="L86:L89" si="12">8-K86</f>
        <v>2.25</v>
      </c>
      <c r="M86" s="16"/>
    </row>
    <row r="87" spans="1:13" s="4" customFormat="1" ht="14" x14ac:dyDescent="0.3">
      <c r="A87" s="1" t="s">
        <v>88</v>
      </c>
      <c r="B87" s="2" t="s">
        <v>90</v>
      </c>
      <c r="C87" s="16">
        <v>1.25</v>
      </c>
      <c r="D87" s="16"/>
      <c r="E87" s="16"/>
      <c r="F87" s="4">
        <v>1.25</v>
      </c>
      <c r="G87" s="16"/>
      <c r="H87" s="16"/>
      <c r="J87" s="16"/>
      <c r="K87" s="16">
        <f>SUM(C87:J87)</f>
        <v>2.5</v>
      </c>
      <c r="L87" s="16">
        <f t="shared" si="12"/>
        <v>5.5</v>
      </c>
      <c r="M87" s="16"/>
    </row>
    <row r="88" spans="1:13" s="4" customFormat="1" ht="14" x14ac:dyDescent="0.3">
      <c r="A88" s="1" t="s">
        <v>88</v>
      </c>
      <c r="B88" s="2" t="s">
        <v>91</v>
      </c>
      <c r="C88" s="16"/>
      <c r="D88" s="16"/>
      <c r="E88" s="16">
        <v>0.75</v>
      </c>
      <c r="F88" s="16">
        <v>2.25</v>
      </c>
      <c r="G88" s="16">
        <v>0.75</v>
      </c>
      <c r="H88" s="16">
        <v>3</v>
      </c>
      <c r="I88" s="16"/>
      <c r="J88" s="16"/>
      <c r="K88" s="16">
        <f>SUM(C88:J88)</f>
        <v>6.75</v>
      </c>
      <c r="L88" s="16">
        <f>10-K88</f>
        <v>3.25</v>
      </c>
      <c r="M88" s="16"/>
    </row>
    <row r="89" spans="1:13" s="4" customFormat="1" ht="14" x14ac:dyDescent="0.3">
      <c r="A89" s="1" t="s">
        <v>88</v>
      </c>
      <c r="B89" s="2" t="s">
        <v>92</v>
      </c>
      <c r="C89" s="16"/>
      <c r="D89" s="16"/>
      <c r="E89" s="16">
        <v>4</v>
      </c>
      <c r="F89" s="16">
        <v>2</v>
      </c>
      <c r="G89" s="16">
        <v>2</v>
      </c>
      <c r="H89" s="16">
        <v>3</v>
      </c>
      <c r="I89" s="16"/>
      <c r="J89" s="16">
        <v>1</v>
      </c>
      <c r="K89" s="16">
        <f>SUM(C89:J89)</f>
        <v>12</v>
      </c>
      <c r="L89" s="16">
        <f t="shared" si="12"/>
        <v>-4</v>
      </c>
      <c r="M89" s="16"/>
    </row>
    <row r="90" spans="1:13" x14ac:dyDescent="0.35">
      <c r="A90" s="1" t="s">
        <v>88</v>
      </c>
      <c r="B90" s="2" t="s">
        <v>93</v>
      </c>
      <c r="C90" s="16"/>
      <c r="D90" s="16"/>
      <c r="E90" s="16">
        <v>1.5</v>
      </c>
      <c r="F90" s="16">
        <v>1</v>
      </c>
      <c r="G90" s="16">
        <v>0.75</v>
      </c>
      <c r="H90" s="16">
        <v>2.75</v>
      </c>
      <c r="I90" s="16"/>
      <c r="J90" s="16"/>
      <c r="K90" s="16">
        <f>SUM(C90:J90)</f>
        <v>6</v>
      </c>
      <c r="L90" s="16">
        <f>8-K90</f>
        <v>2</v>
      </c>
      <c r="M90" s="16"/>
    </row>
  </sheetData>
  <sortState xmlns:xlrd2="http://schemas.microsoft.com/office/spreadsheetml/2017/richdata2" ref="A86:B90">
    <sortCondition ref="B86:B90"/>
  </sortState>
  <pageMargins left="0.7" right="0.7" top="0.75" bottom="0.75" header="0.3" footer="0.3"/>
  <pageSetup orientation="portrait" r:id="rId1"/>
  <headerFooter>
    <oddFooter>&amp;C_x000D_&amp;1#&amp;"Calibri"&amp;10&amp;K000000 Loyola University Maryland 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d74060-8da9-41a5-b0cd-38686dc37e09" xsi:nil="true"/>
    <lcf76f155ced4ddcb4097134ff3c332f xmlns="9e5d6ff8-3de3-44bc-a220-057dcefa67b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1A9FC0C01C554DB49A7C1F404A08F9" ma:contentTypeVersion="17" ma:contentTypeDescription="Create a new document." ma:contentTypeScope="" ma:versionID="5df56cdee2662b656e85c55c7f9b7615">
  <xsd:schema xmlns:xsd="http://www.w3.org/2001/XMLSchema" xmlns:xs="http://www.w3.org/2001/XMLSchema" xmlns:p="http://schemas.microsoft.com/office/2006/metadata/properties" xmlns:ns2="9e5d6ff8-3de3-44bc-a220-057dcefa67ba" xmlns:ns3="23d74060-8da9-41a5-b0cd-38686dc37e09" targetNamespace="http://schemas.microsoft.com/office/2006/metadata/properties" ma:root="true" ma:fieldsID="349a4566c5b5a111b902034447bcdac0" ns2:_="" ns3:_="">
    <xsd:import namespace="9e5d6ff8-3de3-44bc-a220-057dcefa67ba"/>
    <xsd:import namespace="23d74060-8da9-41a5-b0cd-38686dc37e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d6ff8-3de3-44bc-a220-057dcefa6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570c208-9045-4890-9406-2594c6b9c8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74060-8da9-41a5-b0cd-38686dc37e0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ae884bd-cae8-4dd0-94d9-6a4f065af4f0}" ma:internalName="TaxCatchAll" ma:showField="CatchAllData" ma:web="23d74060-8da9-41a5-b0cd-38686dc37e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DE8883-93DE-40D0-A9C5-9470671763CA}">
  <ds:schemaRefs>
    <ds:schemaRef ds:uri="http://schemas.microsoft.com/office/2006/metadata/properties"/>
    <ds:schemaRef ds:uri="http://schemas.microsoft.com/office/infopath/2007/PartnerControls"/>
    <ds:schemaRef ds:uri="23d74060-8da9-41a5-b0cd-38686dc37e09"/>
    <ds:schemaRef ds:uri="9e5d6ff8-3de3-44bc-a220-057dcefa67ba"/>
  </ds:schemaRefs>
</ds:datastoreItem>
</file>

<file path=customXml/itemProps2.xml><?xml version="1.0" encoding="utf-8"?>
<ds:datastoreItem xmlns:ds="http://schemas.openxmlformats.org/officeDocument/2006/customXml" ds:itemID="{B177D66A-3A7A-45EB-A3F2-F6805FC568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F8FD0E-B953-4EDE-8747-FCF69C2FD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5d6ff8-3de3-44bc-a220-057dcefa67ba"/>
    <ds:schemaRef ds:uri="23d74060-8da9-41a5-b0cd-38686dc37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Andrea Hoffman</cp:lastModifiedBy>
  <cp:revision/>
  <dcterms:created xsi:type="dcterms:W3CDTF">2021-09-09T15:53:10Z</dcterms:created>
  <dcterms:modified xsi:type="dcterms:W3CDTF">2024-04-18T15:29:02Z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da50fe2-ad8e-4b2e-b16c-4bb0954d6763_Enabled">
    <vt:lpwstr>true</vt:lpwstr>
  </property>
  <property fmtid="{D5CDD505-2E9C-101B-9397-08002B2CF9AE}" pid="3" name="MSIP_Label_6da50fe2-ad8e-4b2e-b16c-4bb0954d6763_SetDate">
    <vt:lpwstr>2021-09-09T15:53:10Z</vt:lpwstr>
  </property>
  <property fmtid="{D5CDD505-2E9C-101B-9397-08002B2CF9AE}" pid="4" name="MSIP_Label_6da50fe2-ad8e-4b2e-b16c-4bb0954d6763_Method">
    <vt:lpwstr>Standard</vt:lpwstr>
  </property>
  <property fmtid="{D5CDD505-2E9C-101B-9397-08002B2CF9AE}" pid="5" name="MSIP_Label_6da50fe2-ad8e-4b2e-b16c-4bb0954d6763_Name">
    <vt:lpwstr>Internal</vt:lpwstr>
  </property>
  <property fmtid="{D5CDD505-2E9C-101B-9397-08002B2CF9AE}" pid="6" name="MSIP_Label_6da50fe2-ad8e-4b2e-b16c-4bb0954d6763_SiteId">
    <vt:lpwstr>30ae0a8f-3cdf-44fd-af34-278bf639b85d</vt:lpwstr>
  </property>
  <property fmtid="{D5CDD505-2E9C-101B-9397-08002B2CF9AE}" pid="7" name="MSIP_Label_6da50fe2-ad8e-4b2e-b16c-4bb0954d6763_ActionId">
    <vt:lpwstr>88b6c470-5dca-4725-b533-850b6638aefa</vt:lpwstr>
  </property>
  <property fmtid="{D5CDD505-2E9C-101B-9397-08002B2CF9AE}" pid="8" name="MSIP_Label_6da50fe2-ad8e-4b2e-b16c-4bb0954d6763_ContentBits">
    <vt:lpwstr>2</vt:lpwstr>
  </property>
  <property fmtid="{D5CDD505-2E9C-101B-9397-08002B2CF9AE}" pid="9" name="ContentTypeId">
    <vt:lpwstr>0x010100D71A9FC0C01C554DB49A7C1F404A08F9</vt:lpwstr>
  </property>
  <property fmtid="{D5CDD505-2E9C-101B-9397-08002B2CF9AE}" pid="10" name="MediaServiceImageTags">
    <vt:lpwstr/>
  </property>
</Properties>
</file>