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loyola.sharepoint.com/sites/SASS-Admin/Shared Documents/Admin/STUDY HALL HOURS/Fall 2026/Week of 9.11-9.17/"/>
    </mc:Choice>
  </mc:AlternateContent>
  <xr:revisionPtr revIDLastSave="101" documentId="8_{5CC10139-4449-4E82-BBE7-7F27A532CFE5}" xr6:coauthVersionLast="47" xr6:coauthVersionMax="47" xr10:uidLastSave="{81CE8C77-7475-4232-8135-B29E271B3D5D}"/>
  <bookViews>
    <workbookView xWindow="19090" yWindow="-110" windowWidth="19420" windowHeight="10300" xr2:uid="{1C97C156-931D-B246-8E56-A26F69DC9D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8" i="1" l="1"/>
  <c r="K78" i="1"/>
  <c r="L78" i="1" s="1"/>
  <c r="K142" i="1"/>
  <c r="L142" i="1" s="1"/>
  <c r="K85" i="1"/>
  <c r="L85" i="1" s="1"/>
  <c r="K36" i="1"/>
  <c r="L36" i="1" s="1"/>
  <c r="K23" i="1"/>
  <c r="L23" i="1" s="1"/>
  <c r="K133" i="1"/>
  <c r="L133" i="1" s="1"/>
  <c r="K130" i="1"/>
  <c r="L130" i="1" s="1"/>
  <c r="K131" i="1"/>
  <c r="L131" i="1" s="1"/>
  <c r="K132" i="1"/>
  <c r="L132" i="1" s="1"/>
  <c r="K99" i="1"/>
  <c r="L99" i="1" s="1"/>
  <c r="K100" i="1"/>
  <c r="L100" i="1" s="1"/>
  <c r="K101" i="1"/>
  <c r="L101" i="1" s="1"/>
  <c r="K102" i="1"/>
  <c r="L102" i="1" s="1"/>
  <c r="K16" i="1"/>
  <c r="L16" i="1" s="1"/>
  <c r="K8" i="1"/>
  <c r="L8" i="1" s="1"/>
  <c r="K9" i="1"/>
  <c r="L9" i="1" s="1"/>
  <c r="K10" i="1"/>
  <c r="L10" i="1" s="1"/>
  <c r="K11" i="1"/>
  <c r="L11" i="1" s="1"/>
  <c r="K87" i="1"/>
  <c r="L87" i="1" s="1"/>
  <c r="K30" i="1"/>
  <c r="L30" i="1" s="1"/>
  <c r="K168" i="1"/>
  <c r="L168" i="1" s="1"/>
  <c r="K169" i="1"/>
  <c r="L169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61" i="1"/>
  <c r="L61" i="1" s="1"/>
  <c r="K62" i="1"/>
  <c r="L62" i="1" s="1"/>
  <c r="K63" i="1"/>
  <c r="L63" i="1" s="1"/>
  <c r="K64" i="1"/>
  <c r="L64" i="1" s="1"/>
  <c r="K58" i="1"/>
  <c r="L58" i="1" s="1"/>
  <c r="K54" i="1"/>
  <c r="L54" i="1" s="1"/>
  <c r="K55" i="1"/>
  <c r="L55" i="1" s="1"/>
  <c r="K56" i="1"/>
  <c r="L56" i="1" s="1"/>
  <c r="K26" i="1"/>
  <c r="L26" i="1" s="1"/>
  <c r="K18" i="1"/>
  <c r="L18" i="1" s="1"/>
  <c r="K19" i="1"/>
  <c r="L19" i="1" s="1"/>
  <c r="K155" i="1"/>
  <c r="L155" i="1" s="1"/>
  <c r="K13" i="1"/>
  <c r="L13" i="1" s="1"/>
  <c r="K129" i="1"/>
  <c r="L129" i="1" s="1"/>
  <c r="K178" i="1"/>
  <c r="L178" i="1" s="1"/>
  <c r="K177" i="1"/>
  <c r="L177" i="1" s="1"/>
  <c r="K176" i="1"/>
  <c r="L176" i="1" s="1"/>
  <c r="K175" i="1"/>
  <c r="L175" i="1" s="1"/>
  <c r="K149" i="1"/>
  <c r="L149" i="1" s="1"/>
  <c r="K152" i="1"/>
  <c r="L152" i="1" s="1"/>
  <c r="K148" i="1"/>
  <c r="L148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84" i="1"/>
  <c r="L84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9" i="1"/>
  <c r="L79" i="1" s="1"/>
  <c r="K80" i="1"/>
  <c r="L80" i="1" s="1"/>
  <c r="K81" i="1"/>
  <c r="L81" i="1" s="1"/>
  <c r="K82" i="1"/>
  <c r="L82" i="1" s="1"/>
  <c r="K83" i="1"/>
  <c r="L83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3" i="1"/>
  <c r="L143" i="1" s="1"/>
  <c r="K144" i="1"/>
  <c r="L144" i="1" s="1"/>
  <c r="K145" i="1"/>
  <c r="L145" i="1" s="1"/>
  <c r="K105" i="1"/>
  <c r="L105" i="1" s="1"/>
  <c r="K25" i="1"/>
  <c r="L25" i="1" s="1"/>
  <c r="K7" i="1"/>
  <c r="L7" i="1" s="1"/>
  <c r="K15" i="1"/>
  <c r="L15" i="1" s="1"/>
  <c r="K44" i="1"/>
  <c r="L44" i="1" s="1"/>
  <c r="K45" i="1"/>
  <c r="L45" i="1" s="1"/>
  <c r="K46" i="1"/>
  <c r="L46" i="1" s="1"/>
  <c r="K28" i="1"/>
  <c r="L28" i="1" s="1"/>
  <c r="K29" i="1"/>
  <c r="L29" i="1" s="1"/>
  <c r="K3" i="1"/>
  <c r="L3" i="1" s="1"/>
  <c r="K4" i="1"/>
  <c r="L4" i="1" s="1"/>
  <c r="K5" i="1"/>
  <c r="L5" i="1" s="1"/>
  <c r="K6" i="1"/>
  <c r="L6" i="1" s="1"/>
  <c r="K88" i="1"/>
  <c r="L88" i="1" s="1"/>
  <c r="K89" i="1"/>
  <c r="L89" i="1" s="1"/>
  <c r="K70" i="1"/>
  <c r="L70" i="1" s="1"/>
  <c r="K71" i="1"/>
  <c r="L71" i="1" s="1"/>
  <c r="K125" i="1"/>
  <c r="L125" i="1" s="1"/>
  <c r="K126" i="1"/>
  <c r="L126" i="1" s="1"/>
  <c r="K127" i="1"/>
  <c r="L127" i="1" s="1"/>
  <c r="K173" i="1"/>
  <c r="L173" i="1" s="1"/>
  <c r="K150" i="1"/>
  <c r="L150" i="1" s="1"/>
  <c r="K151" i="1"/>
  <c r="L151" i="1" s="1"/>
  <c r="K153" i="1"/>
  <c r="L153" i="1" s="1"/>
  <c r="K166" i="1"/>
  <c r="L166" i="1" s="1"/>
  <c r="K167" i="1"/>
  <c r="L167" i="1" s="1"/>
  <c r="K97" i="1"/>
  <c r="L97" i="1" s="1"/>
  <c r="K96" i="1"/>
  <c r="L96" i="1" s="1"/>
  <c r="K14" i="1"/>
  <c r="L14" i="1" s="1"/>
  <c r="K98" i="1"/>
  <c r="K50" i="1"/>
  <c r="L50" i="1" s="1"/>
  <c r="K66" i="1"/>
  <c r="L66" i="1" s="1"/>
  <c r="K104" i="1"/>
  <c r="L104" i="1" s="1"/>
  <c r="K51" i="1"/>
  <c r="L51" i="1" s="1"/>
  <c r="K24" i="1"/>
  <c r="L24" i="1" s="1"/>
  <c r="K21" i="1"/>
  <c r="L21" i="1" s="1"/>
  <c r="K22" i="1"/>
  <c r="L22" i="1" s="1"/>
  <c r="K128" i="1"/>
  <c r="L128" i="1" s="1"/>
  <c r="K65" i="1"/>
  <c r="L65" i="1" s="1"/>
  <c r="K20" i="1"/>
  <c r="L20" i="1" s="1"/>
  <c r="K32" i="1"/>
  <c r="L32" i="1" s="1"/>
  <c r="K33" i="1"/>
  <c r="L33" i="1" s="1"/>
  <c r="K34" i="1"/>
  <c r="L34" i="1" s="1"/>
  <c r="K35" i="1"/>
  <c r="L35" i="1" s="1"/>
  <c r="K37" i="1"/>
  <c r="L37" i="1" s="1"/>
  <c r="K38" i="1"/>
  <c r="L38" i="1" s="1"/>
  <c r="K41" i="1"/>
  <c r="L41" i="1" s="1"/>
  <c r="K42" i="1"/>
  <c r="L42" i="1" s="1"/>
  <c r="K43" i="1"/>
  <c r="L43" i="1" s="1"/>
  <c r="K52" i="1"/>
  <c r="L52" i="1" s="1"/>
  <c r="K53" i="1"/>
  <c r="L53" i="1" s="1"/>
  <c r="K68" i="1"/>
  <c r="L68" i="1" s="1"/>
  <c r="K69" i="1"/>
  <c r="L69" i="1" s="1"/>
  <c r="K94" i="1"/>
  <c r="L94" i="1" s="1"/>
  <c r="K147" i="1"/>
  <c r="L147" i="1" s="1"/>
  <c r="K174" i="1"/>
  <c r="L174" i="1" s="1"/>
  <c r="K2" i="1"/>
  <c r="L2" i="1" s="1"/>
  <c r="K39" i="1"/>
  <c r="L39" i="1" s="1"/>
  <c r="K40" i="1"/>
  <c r="L40" i="1" s="1"/>
  <c r="K57" i="1"/>
  <c r="L57" i="1" s="1"/>
  <c r="K59" i="1"/>
  <c r="L59" i="1" s="1"/>
  <c r="K60" i="1"/>
  <c r="L60" i="1" s="1"/>
  <c r="K95" i="1"/>
  <c r="L95" i="1" s="1"/>
  <c r="K135" i="1"/>
  <c r="L135" i="1" s="1"/>
</calcChain>
</file>

<file path=xl/sharedStrings.xml><?xml version="1.0" encoding="utf-8"?>
<sst xmlns="http://schemas.openxmlformats.org/spreadsheetml/2006/main" count="326" uniqueCount="184">
  <si>
    <t>Sport</t>
  </si>
  <si>
    <t>Student-Athlete</t>
  </si>
  <si>
    <t>Fri 9.11</t>
  </si>
  <si>
    <t>Sat 9.12</t>
  </si>
  <si>
    <t>Sun 9.13</t>
  </si>
  <si>
    <t>Mon 9.14</t>
  </si>
  <si>
    <t>Tues 9.15</t>
  </si>
  <si>
    <t>Wed 9.16</t>
  </si>
  <si>
    <t>Thurs 9.17</t>
  </si>
  <si>
    <t>Banked Hours</t>
  </si>
  <si>
    <t>Hours Needed</t>
  </si>
  <si>
    <t>Banked Hours not eligible for this week</t>
  </si>
  <si>
    <t>M. Basketball</t>
  </si>
  <si>
    <t>Amzil, Abdul</t>
  </si>
  <si>
    <t>Bieg, Seamus</t>
  </si>
  <si>
    <t>Carrasco, Alex</t>
  </si>
  <si>
    <t>Hagedorn, Mason</t>
  </si>
  <si>
    <t>Harrison, Dre</t>
  </si>
  <si>
    <t>Howard, Gage</t>
  </si>
  <si>
    <t>Long, Robbie</t>
  </si>
  <si>
    <t>Ortega, Max</t>
  </si>
  <si>
    <t>Ricketts, Leo</t>
  </si>
  <si>
    <t>Walker, Zeke</t>
  </si>
  <si>
    <t>M. Crew</t>
  </si>
  <si>
    <t>Cheney, Lucas</t>
  </si>
  <si>
    <t>Manrique, Adrian</t>
  </si>
  <si>
    <t>Quinn, Ethan</t>
  </si>
  <si>
    <t>Schmidt, Peter</t>
  </si>
  <si>
    <t>M. Cross Country</t>
  </si>
  <si>
    <t>Arrington, Jack</t>
  </si>
  <si>
    <t>Dalton, Tucker</t>
  </si>
  <si>
    <t>Eagles, Logan</t>
  </si>
  <si>
    <t>Halpern, Ethan</t>
  </si>
  <si>
    <t>Hiland, Brennan</t>
  </si>
  <si>
    <t>Lancaster, Will</t>
  </si>
  <si>
    <t>McInerney, Matthew</t>
  </si>
  <si>
    <t>Tibbetts, Nathan</t>
  </si>
  <si>
    <t>Zawislack, Christian</t>
  </si>
  <si>
    <t>M. Golf</t>
  </si>
  <si>
    <t>Asselta, Michael</t>
  </si>
  <si>
    <t>Berger, Zach</t>
  </si>
  <si>
    <t>Simpson, Matthew</t>
  </si>
  <si>
    <t>M. Lacrosse</t>
  </si>
  <si>
    <t>Boston, Griffin</t>
  </si>
  <si>
    <t>Criswell, Ryan</t>
  </si>
  <si>
    <t>Engstrom, Slade</t>
  </si>
  <si>
    <t>Gould, David</t>
  </si>
  <si>
    <t>Kuriger, Danny</t>
  </si>
  <si>
    <t>Kavey, Leo</t>
  </si>
  <si>
    <t>Kushner, Brady</t>
  </si>
  <si>
    <t>Maloney, Andrew</t>
  </si>
  <si>
    <t>Marisca, Jack</t>
  </si>
  <si>
    <t>Modica, Kai</t>
  </si>
  <si>
    <t>Rappaport, Dylan</t>
  </si>
  <si>
    <t>Salazar, Diego</t>
  </si>
  <si>
    <t>Smith, Caden</t>
  </si>
  <si>
    <t>Tallo, Owen</t>
  </si>
  <si>
    <t>Van Brunt, Mason</t>
  </si>
  <si>
    <t>Conversion Chart</t>
  </si>
  <si>
    <t>0.25 = 15 minutes   0.50 = 30 minutes   0.75 = 45 minutes</t>
  </si>
  <si>
    <t>M. Soccer</t>
  </si>
  <si>
    <t>Adekunle, Timi</t>
  </si>
  <si>
    <t>Akinlolu, Raheem</t>
  </si>
  <si>
    <t>Beckman, Landon</t>
  </si>
  <si>
    <t>Cortes, Luki</t>
  </si>
  <si>
    <t>D'Amico, Cesare</t>
  </si>
  <si>
    <t>Endacott, Jack</t>
  </si>
  <si>
    <t>Espinal-Elvir, Edwin</t>
  </si>
  <si>
    <t>Flynn, Tyler</t>
  </si>
  <si>
    <t>Gomez-Gerrity, Antonio</t>
  </si>
  <si>
    <t>Koutromanos, George</t>
  </si>
  <si>
    <t>Koziol, Matthew</t>
  </si>
  <si>
    <t>Mays, Reese</t>
  </si>
  <si>
    <t>McGuire, Jeremiah</t>
  </si>
  <si>
    <t>Medrano, Omar</t>
  </si>
  <si>
    <t>Moneymaker, Zachary</t>
  </si>
  <si>
    <t>Pallesen Knudsen, Kristian</t>
  </si>
  <si>
    <t>Venezia, Nino</t>
  </si>
  <si>
    <t>M. Swimming/Diving</t>
  </si>
  <si>
    <t>Anderson,Max</t>
  </si>
  <si>
    <t>Ayala,Royli</t>
  </si>
  <si>
    <t>Barrett, Court</t>
  </si>
  <si>
    <t>Conlin,LJ</t>
  </si>
  <si>
    <t>Garritano,Thomas</t>
  </si>
  <si>
    <t>Haley, Grant</t>
  </si>
  <si>
    <t>Hamilton, Jack</t>
  </si>
  <si>
    <t>Hanway,Tim</t>
  </si>
  <si>
    <t>Hathaway, Jack</t>
  </si>
  <si>
    <t>Kalka, Thomas</t>
  </si>
  <si>
    <t>Keith,Mason</t>
  </si>
  <si>
    <t>McQuaid, Liam</t>
  </si>
  <si>
    <t>Pong,Cristian</t>
  </si>
  <si>
    <t>Sanchez-Garcia, Hugo</t>
  </si>
  <si>
    <t>Spillane, Tanner</t>
  </si>
  <si>
    <t>Tungate, Ben</t>
  </si>
  <si>
    <t>M. Tennis</t>
  </si>
  <si>
    <t>Rees, Khai</t>
  </si>
  <si>
    <t>Roake, Edward</t>
  </si>
  <si>
    <t>Suarez Armenta, David</t>
  </si>
  <si>
    <t>W. Basketball</t>
  </si>
  <si>
    <t>Caretti, Allastair</t>
  </si>
  <si>
    <t>Edwards, Tyler</t>
  </si>
  <si>
    <t>Kopetskie, Ava</t>
  </si>
  <si>
    <t>Langley, Aidan</t>
  </si>
  <si>
    <t>Oliver, Maddie</t>
  </si>
  <si>
    <t>Ramey, Takiera</t>
  </si>
  <si>
    <t>Shumate, Talia</t>
  </si>
  <si>
    <t>Totaro, Kaitlin</t>
  </si>
  <si>
    <t>Wilson-Osuide, Debra</t>
  </si>
  <si>
    <t>W. Cross Country</t>
  </si>
  <si>
    <t>Allison, Fayola</t>
  </si>
  <si>
    <t>Arnett, Zoe</t>
  </si>
  <si>
    <t>W. Track</t>
  </si>
  <si>
    <t>Aydlett, Kayla</t>
  </si>
  <si>
    <t>Baker, Stephanie</t>
  </si>
  <si>
    <t>Dettling, Tilly</t>
  </si>
  <si>
    <t>Hagstrom, Emma</t>
  </si>
  <si>
    <t>Harper, Addie</t>
  </si>
  <si>
    <t>Henao, Sofia</t>
  </si>
  <si>
    <t>Hennessey, Maya</t>
  </si>
  <si>
    <t>Hughes, Madison</t>
  </si>
  <si>
    <t>Mattos, Jacqueline</t>
  </si>
  <si>
    <t>Nephew, Calista</t>
  </si>
  <si>
    <t>Rasmussen, Sophia</t>
  </si>
  <si>
    <t>Sadler, Ellisa</t>
  </si>
  <si>
    <t>Shaw, Marley</t>
  </si>
  <si>
    <t>Skopinich, Makenna</t>
  </si>
  <si>
    <t>Taracido, Francesca</t>
  </si>
  <si>
    <t>Teilhet, Madeleine</t>
  </si>
  <si>
    <t>Waggoner, Amelia</t>
  </si>
  <si>
    <t>Zajac, Julie</t>
  </si>
  <si>
    <t>W. Crew</t>
  </si>
  <si>
    <t>Barwick, Reese</t>
  </si>
  <si>
    <t>Bermudez,Isabel</t>
  </si>
  <si>
    <t>Cronin,Payton</t>
  </si>
  <si>
    <t>D'arcy,Lydia</t>
  </si>
  <si>
    <t>Feehan,Caelin</t>
  </si>
  <si>
    <t>Hamilton,Sophie</t>
  </si>
  <si>
    <t>Kallmeyer,Katherine</t>
  </si>
  <si>
    <t>Reilley,Maddy</t>
  </si>
  <si>
    <t>Samimi,Sara</t>
  </si>
  <si>
    <t>W. Lacrosse</t>
  </si>
  <si>
    <t>Campbell, Harbor</t>
  </si>
  <si>
    <t>Cordingley, Dacia</t>
  </si>
  <si>
    <t>Legato, Lilly</t>
  </si>
  <si>
    <t>Miller, Grace</t>
  </si>
  <si>
    <t>Popham, Winnie</t>
  </si>
  <si>
    <t>Quinn, Caitlyn</t>
  </si>
  <si>
    <t>Rolston, Ali</t>
  </si>
  <si>
    <t>Santos,Taylor</t>
  </si>
  <si>
    <t>Silverstein, Chloe</t>
  </si>
  <si>
    <t>Sullivan, Shelby</t>
  </si>
  <si>
    <t>Tray, Sophia</t>
  </si>
  <si>
    <t>W. Soccer</t>
  </si>
  <si>
    <t>Anderson,Emily</t>
  </si>
  <si>
    <t>Contreras Martinez Betzael</t>
  </si>
  <si>
    <t>Curatolo,Francesca</t>
  </si>
  <si>
    <t>Hartford,Savannah</t>
  </si>
  <si>
    <t>Horton,Hadley</t>
  </si>
  <si>
    <t>Ormerod,Katie</t>
  </si>
  <si>
    <t>Schiffrin, Brooklyn</t>
  </si>
  <si>
    <t>W. Swimming/Diving</t>
  </si>
  <si>
    <t>DeFonzo,Maggie</t>
  </si>
  <si>
    <t>Forgione,Carolyn</t>
  </si>
  <si>
    <t>Gratz, Emerson</t>
  </si>
  <si>
    <t>Johnson,Ryan</t>
  </si>
  <si>
    <t>Kincaid, Kellie</t>
  </si>
  <si>
    <t>O'Brien Kaleigh</t>
  </si>
  <si>
    <t>Pennington, Carolyn</t>
  </si>
  <si>
    <t>Richardson, Davia</t>
  </si>
  <si>
    <t>Sellers, Olivia</t>
  </si>
  <si>
    <t>Tripp,Donja</t>
  </si>
  <si>
    <t>W. Tennis</t>
  </si>
  <si>
    <t>Kharbouch, Kenza</t>
  </si>
  <si>
    <t>Laing, Elise</t>
  </si>
  <si>
    <t>Lee, Alana</t>
  </si>
  <si>
    <t>Oshidar, Isabella</t>
  </si>
  <si>
    <t>W. Volleyball</t>
  </si>
  <si>
    <t>Bocanegra, Elise</t>
  </si>
  <si>
    <t>Peters,Sydnee</t>
  </si>
  <si>
    <t>Haverstock, Regan</t>
  </si>
  <si>
    <t>Kim,Abby</t>
  </si>
  <si>
    <t>Sanabia,Mariah</t>
  </si>
  <si>
    <t>Afful, Elsie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</si>
</sst>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i/>
      <sz val="11"/>
      <name val="Maiandra GD"/>
      <family val="2"/>
      <charset val="1"/>
    </font>
    <font>
      <b/>
      <sz val="11"/>
      <name val="Maiandra GD"/>
      <family val="2"/>
      <charset val="1"/>
    </font>
    <font>
      <sz val="11"/>
      <name val="Maiandra GD"/>
      <family val="2"/>
      <charset val="1"/>
    </font>
    <font>
      <b/>
      <i/>
      <sz val="9"/>
      <name val="Maiandra GD"/>
      <family val="2"/>
      <charset val="1"/>
    </font>
    <font>
      <sz val="10"/>
      <name val="Maiandra GD"/>
      <family val="2"/>
      <charset val="1"/>
    </font>
    <font>
      <b/>
      <sz val="10"/>
      <name val="Maiandra GD"/>
      <family val="2"/>
      <charset val="1"/>
    </font>
    <font>
      <b/>
      <sz val="10"/>
      <name val="Maiandra GD"/>
      <family val="2"/>
    </font>
    <font>
      <b/>
      <sz val="11"/>
      <color theme="1"/>
      <name val="Maiandra GD"/>
      <family val="2"/>
    </font>
    <font>
      <sz val="11"/>
      <name val="Maiandra GD"/>
      <family val="2"/>
    </font>
    <font>
      <sz val="11"/>
      <color theme="1"/>
      <name val="Maiandra GD"/>
      <family val="2"/>
    </font>
    <font>
      <sz val="10"/>
      <color theme="1"/>
      <name val="Maiandra GD"/>
      <family val="2"/>
    </font>
    <font>
      <b/>
      <sz val="10"/>
      <color theme="1"/>
      <name val="Maiandra GD"/>
      <family val="2"/>
    </font>
    <font>
      <sz val="10"/>
      <name val="Maiandra GD"/>
      <family val="2"/>
    </font>
    <font>
      <sz val="11"/>
      <color theme="1"/>
      <name val="Maiandra GD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D71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6" fillId="0" borderId="2" xfId="0" applyFont="1" applyBorder="1"/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9" fillId="0" borderId="3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2" borderId="1" xfId="0" applyFont="1" applyFill="1" applyBorder="1"/>
    <xf numFmtId="0" fontId="7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5" fillId="4" borderId="0" xfId="0" applyFont="1" applyFill="1"/>
    <xf numFmtId="0" fontId="6" fillId="4" borderId="4" xfId="0" applyFont="1" applyFill="1" applyBorder="1"/>
    <xf numFmtId="0" fontId="9" fillId="4" borderId="5" xfId="0" applyFont="1" applyFill="1" applyBorder="1" applyAlignment="1">
      <alignment horizontal="center"/>
    </xf>
    <xf numFmtId="0" fontId="6" fillId="4" borderId="1" xfId="0" applyFont="1" applyFill="1" applyBorder="1"/>
    <xf numFmtId="0" fontId="5" fillId="5" borderId="3" xfId="0" applyFont="1" applyFill="1" applyBorder="1"/>
    <xf numFmtId="0" fontId="6" fillId="5" borderId="3" xfId="0" applyFont="1" applyFill="1" applyBorder="1"/>
    <xf numFmtId="0" fontId="9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9D17-9A62-C24B-8E19-55FE336D991C}">
  <dimension ref="A1:M178"/>
  <sheetViews>
    <sheetView tabSelected="1" topLeftCell="A102" zoomScale="60" zoomScaleNormal="60" workbookViewId="0">
      <selection activeCell="G110" sqref="G110"/>
    </sheetView>
  </sheetViews>
  <sheetFormatPr defaultColWidth="11" defaultRowHeight="15.75"/>
  <cols>
    <col min="1" max="1" width="17.875" customWidth="1"/>
    <col min="2" max="2" width="30.25" bestFit="1" customWidth="1"/>
    <col min="4" max="9" width="14.25" customWidth="1"/>
    <col min="10" max="10" width="12.5" bestFit="1" customWidth="1"/>
  </cols>
  <sheetData>
    <row r="1" spans="1:13" s="2" customFormat="1" ht="72.7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" t="s">
        <v>9</v>
      </c>
      <c r="K1" s="1"/>
      <c r="L1" s="6" t="s">
        <v>10</v>
      </c>
      <c r="M1" s="7" t="s">
        <v>11</v>
      </c>
    </row>
    <row r="2" spans="1:13" s="2" customFormat="1" ht="15" customHeight="1">
      <c r="A2" s="12" t="s">
        <v>12</v>
      </c>
      <c r="B2" s="13" t="s">
        <v>13</v>
      </c>
      <c r="C2" s="14"/>
      <c r="D2" s="14"/>
      <c r="E2" s="14"/>
      <c r="F2" s="14"/>
      <c r="G2" s="14"/>
      <c r="H2" s="14"/>
      <c r="I2" s="14"/>
      <c r="J2" s="15"/>
      <c r="K2" s="15">
        <f t="shared" ref="K2:K11" si="0">SUM(C2:J2)</f>
        <v>0</v>
      </c>
      <c r="L2" s="15">
        <f>4-K2</f>
        <v>4</v>
      </c>
      <c r="M2" s="15"/>
    </row>
    <row r="3" spans="1:13" s="2" customFormat="1" ht="15" customHeight="1">
      <c r="A3" s="12" t="s">
        <v>12</v>
      </c>
      <c r="B3" s="11" t="s">
        <v>14</v>
      </c>
      <c r="C3" s="16"/>
      <c r="D3" s="16"/>
      <c r="E3" s="16">
        <v>2.5</v>
      </c>
      <c r="F3" s="16"/>
      <c r="G3" s="16"/>
      <c r="H3" s="16"/>
      <c r="I3" s="16"/>
      <c r="J3" s="10">
        <v>2</v>
      </c>
      <c r="K3" s="15">
        <f t="shared" si="0"/>
        <v>4.5</v>
      </c>
      <c r="L3" s="15">
        <f>8-K3</f>
        <v>3.5</v>
      </c>
      <c r="M3" s="10"/>
    </row>
    <row r="4" spans="1:13" s="2" customFormat="1" ht="15" customHeight="1">
      <c r="A4" s="38" t="s">
        <v>12</v>
      </c>
      <c r="B4" s="39" t="s">
        <v>15</v>
      </c>
      <c r="C4" s="40"/>
      <c r="D4" s="40"/>
      <c r="E4" s="40"/>
      <c r="F4" s="40"/>
      <c r="G4" s="40"/>
      <c r="H4" s="40"/>
      <c r="I4" s="40"/>
      <c r="J4" s="41"/>
      <c r="K4" s="42">
        <f t="shared" si="0"/>
        <v>0</v>
      </c>
      <c r="L4" s="42">
        <f>4-K4</f>
        <v>4</v>
      </c>
      <c r="M4" s="41"/>
    </row>
    <row r="5" spans="1:13" s="2" customFormat="1" ht="15" customHeight="1">
      <c r="A5" s="12" t="s">
        <v>12</v>
      </c>
      <c r="B5" s="11" t="s">
        <v>16</v>
      </c>
      <c r="C5" s="16"/>
      <c r="D5" s="16"/>
      <c r="E5" s="16"/>
      <c r="F5" s="16"/>
      <c r="G5" s="16"/>
      <c r="H5" s="16"/>
      <c r="I5" s="16"/>
      <c r="J5" s="10"/>
      <c r="K5" s="15">
        <f t="shared" si="0"/>
        <v>0</v>
      </c>
      <c r="L5" s="15">
        <f>4-K5</f>
        <v>4</v>
      </c>
      <c r="M5" s="10"/>
    </row>
    <row r="6" spans="1:13" s="2" customFormat="1" ht="15" customHeight="1">
      <c r="A6" s="12" t="s">
        <v>12</v>
      </c>
      <c r="B6" s="11" t="s">
        <v>17</v>
      </c>
      <c r="C6" s="16"/>
      <c r="D6" s="16"/>
      <c r="E6" s="16"/>
      <c r="F6" s="16"/>
      <c r="G6" s="16"/>
      <c r="H6" s="16"/>
      <c r="I6" s="16"/>
      <c r="J6" s="10"/>
      <c r="K6" s="15">
        <f t="shared" si="0"/>
        <v>0</v>
      </c>
      <c r="L6" s="15">
        <f>4-K6</f>
        <v>4</v>
      </c>
      <c r="M6" s="10"/>
    </row>
    <row r="7" spans="1:13" s="2" customFormat="1" ht="15" customHeight="1">
      <c r="A7" s="12" t="s">
        <v>12</v>
      </c>
      <c r="B7" s="11" t="s">
        <v>18</v>
      </c>
      <c r="C7" s="16"/>
      <c r="D7" s="16"/>
      <c r="E7" s="16"/>
      <c r="F7" s="16"/>
      <c r="G7" s="16"/>
      <c r="H7" s="16"/>
      <c r="I7" s="16"/>
      <c r="J7" s="10">
        <v>1</v>
      </c>
      <c r="K7" s="10">
        <f t="shared" si="0"/>
        <v>1</v>
      </c>
      <c r="L7" s="15">
        <f>8-K7</f>
        <v>7</v>
      </c>
      <c r="M7" s="10"/>
    </row>
    <row r="8" spans="1:13" s="2" customFormat="1" ht="15" customHeight="1">
      <c r="A8" s="12" t="s">
        <v>12</v>
      </c>
      <c r="B8" s="17" t="s">
        <v>19</v>
      </c>
      <c r="C8" s="16"/>
      <c r="D8" s="16"/>
      <c r="E8" s="16"/>
      <c r="F8" s="16"/>
      <c r="G8" s="16"/>
      <c r="H8" s="16"/>
      <c r="I8" s="16"/>
      <c r="J8" s="10">
        <v>0.75</v>
      </c>
      <c r="K8" s="37">
        <f t="shared" si="0"/>
        <v>0.75</v>
      </c>
      <c r="L8" s="37">
        <f>8-K8</f>
        <v>7.25</v>
      </c>
      <c r="M8" s="10"/>
    </row>
    <row r="9" spans="1:13" s="2" customFormat="1" ht="15" customHeight="1">
      <c r="A9" s="12" t="s">
        <v>12</v>
      </c>
      <c r="B9" s="17" t="s">
        <v>20</v>
      </c>
      <c r="C9" s="16"/>
      <c r="D9" s="16"/>
      <c r="E9" s="16"/>
      <c r="F9" s="16"/>
      <c r="G9" s="16"/>
      <c r="H9" s="16"/>
      <c r="I9" s="16"/>
      <c r="J9" s="10"/>
      <c r="K9" s="10">
        <f t="shared" si="0"/>
        <v>0</v>
      </c>
      <c r="L9" s="37">
        <f>4-K9</f>
        <v>4</v>
      </c>
      <c r="M9" s="10"/>
    </row>
    <row r="10" spans="1:13" s="2" customFormat="1" ht="15" customHeight="1">
      <c r="A10" s="12" t="s">
        <v>12</v>
      </c>
      <c r="B10" s="17" t="s">
        <v>21</v>
      </c>
      <c r="C10" s="16"/>
      <c r="D10" s="16"/>
      <c r="E10" s="16"/>
      <c r="F10" s="16"/>
      <c r="G10" s="16"/>
      <c r="H10" s="16"/>
      <c r="I10" s="16"/>
      <c r="J10" s="10"/>
      <c r="K10" s="37">
        <f t="shared" si="0"/>
        <v>0</v>
      </c>
      <c r="L10" s="37">
        <f>4-K10</f>
        <v>4</v>
      </c>
      <c r="M10" s="10"/>
    </row>
    <row r="11" spans="1:13" s="2" customFormat="1" ht="15" customHeight="1">
      <c r="A11" s="12" t="s">
        <v>12</v>
      </c>
      <c r="B11" s="17" t="s">
        <v>22</v>
      </c>
      <c r="C11" s="16"/>
      <c r="D11" s="16"/>
      <c r="E11" s="16"/>
      <c r="F11" s="16"/>
      <c r="G11" s="16"/>
      <c r="H11" s="16"/>
      <c r="I11" s="16"/>
      <c r="J11" s="10">
        <v>1.5</v>
      </c>
      <c r="K11" s="10">
        <f t="shared" si="0"/>
        <v>1.5</v>
      </c>
      <c r="L11" s="37">
        <f>8-K11</f>
        <v>6.5</v>
      </c>
      <c r="M11" s="10"/>
    </row>
    <row r="12" spans="1:13" s="2" customFormat="1" ht="15" customHeight="1">
      <c r="A12" s="8"/>
      <c r="B12" s="17"/>
      <c r="C12" s="16"/>
      <c r="D12" s="16"/>
      <c r="E12" s="16"/>
      <c r="F12" s="16"/>
      <c r="G12" s="16"/>
      <c r="H12" s="16"/>
      <c r="I12" s="16"/>
      <c r="J12" s="10"/>
      <c r="K12" s="10"/>
      <c r="L12" s="10"/>
      <c r="M12" s="10"/>
    </row>
    <row r="13" spans="1:13" s="2" customFormat="1" ht="15" customHeight="1">
      <c r="A13" s="8" t="s">
        <v>23</v>
      </c>
      <c r="B13" s="17" t="s">
        <v>24</v>
      </c>
      <c r="C13" s="16"/>
      <c r="D13" s="16"/>
      <c r="E13" s="16"/>
      <c r="F13" s="16"/>
      <c r="G13" s="16"/>
      <c r="H13" s="16"/>
      <c r="I13" s="16"/>
      <c r="J13" s="10">
        <v>4</v>
      </c>
      <c r="K13" s="10">
        <f>SUM(C13:J13)</f>
        <v>4</v>
      </c>
      <c r="L13" s="10">
        <f>8-K13</f>
        <v>4</v>
      </c>
      <c r="M13" s="10">
        <v>1.25</v>
      </c>
    </row>
    <row r="14" spans="1:13" s="54" customFormat="1" ht="15" customHeight="1">
      <c r="A14" s="50" t="s">
        <v>23</v>
      </c>
      <c r="B14" s="51" t="s">
        <v>25</v>
      </c>
      <c r="C14" s="52"/>
      <c r="D14" s="52"/>
      <c r="E14" s="52"/>
      <c r="F14" s="52"/>
      <c r="G14" s="52"/>
      <c r="H14" s="52"/>
      <c r="I14" s="52"/>
      <c r="J14" s="53"/>
      <c r="K14" s="53">
        <f>SUM(C14:J14)</f>
        <v>0</v>
      </c>
      <c r="L14" s="53">
        <f>8-K14</f>
        <v>8</v>
      </c>
      <c r="M14" s="53"/>
    </row>
    <row r="15" spans="1:13" s="2" customFormat="1" ht="15" customHeight="1">
      <c r="A15" s="8" t="s">
        <v>23</v>
      </c>
      <c r="B15" s="17" t="s">
        <v>26</v>
      </c>
      <c r="C15" s="16"/>
      <c r="D15" s="16"/>
      <c r="E15" s="16">
        <v>2</v>
      </c>
      <c r="F15" s="16"/>
      <c r="G15" s="16"/>
      <c r="H15" s="16"/>
      <c r="I15" s="16"/>
      <c r="J15" s="10">
        <v>0.25</v>
      </c>
      <c r="K15" s="10">
        <f>SUM(C15:J15)</f>
        <v>2.25</v>
      </c>
      <c r="L15" s="10">
        <f t="shared" ref="L15" si="1">8-K15</f>
        <v>5.75</v>
      </c>
      <c r="M15" s="10"/>
    </row>
    <row r="16" spans="1:13" s="2" customFormat="1" ht="15" customHeight="1">
      <c r="A16" s="8" t="s">
        <v>23</v>
      </c>
      <c r="B16" s="17" t="s">
        <v>27</v>
      </c>
      <c r="C16" s="16"/>
      <c r="D16" s="16"/>
      <c r="E16" s="16"/>
      <c r="F16" s="16"/>
      <c r="G16" s="16"/>
      <c r="H16" s="16"/>
      <c r="I16" s="16"/>
      <c r="J16" s="10"/>
      <c r="K16" s="10">
        <f>SUM(C16:J16)</f>
        <v>0</v>
      </c>
      <c r="L16" s="10">
        <f>4-K16</f>
        <v>4</v>
      </c>
      <c r="M16" s="10"/>
    </row>
    <row r="17" spans="1:13" s="2" customFormat="1" ht="15" customHeight="1">
      <c r="A17" s="8"/>
      <c r="B17" s="17"/>
      <c r="C17" s="16"/>
      <c r="D17" s="16"/>
      <c r="E17" s="16"/>
      <c r="F17" s="16"/>
      <c r="G17" s="16"/>
      <c r="H17" s="16"/>
      <c r="I17" s="16"/>
      <c r="J17" s="10"/>
      <c r="K17" s="10"/>
      <c r="L17" s="10"/>
      <c r="M17" s="10"/>
    </row>
    <row r="18" spans="1:13" s="2" customFormat="1" ht="15" customHeight="1">
      <c r="A18" s="8" t="s">
        <v>28</v>
      </c>
      <c r="B18" s="17" t="s">
        <v>29</v>
      </c>
      <c r="C18" s="16"/>
      <c r="D18" s="16"/>
      <c r="E18" s="16"/>
      <c r="F18" s="16"/>
      <c r="G18" s="16"/>
      <c r="H18" s="16"/>
      <c r="I18" s="16"/>
      <c r="J18" s="10">
        <v>0.25</v>
      </c>
      <c r="K18" s="10">
        <f t="shared" ref="K18:K26" si="2">SUM(C18:J18)</f>
        <v>0.25</v>
      </c>
      <c r="L18" s="10">
        <f t="shared" ref="L18:L19" si="3">8-K18</f>
        <v>7.75</v>
      </c>
      <c r="M18" s="10"/>
    </row>
    <row r="19" spans="1:13" s="2" customFormat="1" ht="15" customHeight="1">
      <c r="A19" s="8" t="s">
        <v>28</v>
      </c>
      <c r="B19" s="17" t="s">
        <v>30</v>
      </c>
      <c r="C19" s="16"/>
      <c r="D19" s="16"/>
      <c r="E19" s="16"/>
      <c r="F19" s="16"/>
      <c r="G19" s="16"/>
      <c r="H19" s="16"/>
      <c r="I19" s="16"/>
      <c r="J19" s="10"/>
      <c r="K19" s="10">
        <f t="shared" si="2"/>
        <v>0</v>
      </c>
      <c r="L19" s="10">
        <f t="shared" si="3"/>
        <v>8</v>
      </c>
      <c r="M19" s="10"/>
    </row>
    <row r="20" spans="1:13" s="2" customFormat="1" ht="15" customHeight="1">
      <c r="A20" s="8" t="s">
        <v>28</v>
      </c>
      <c r="B20" s="17" t="s">
        <v>31</v>
      </c>
      <c r="C20" s="16"/>
      <c r="D20" s="1"/>
      <c r="E20" s="1"/>
      <c r="F20" s="1"/>
      <c r="G20" s="1"/>
      <c r="H20" s="1"/>
      <c r="I20" s="1"/>
      <c r="J20" s="10"/>
      <c r="K20" s="10">
        <f t="shared" si="2"/>
        <v>0</v>
      </c>
      <c r="L20" s="10">
        <f>4-K20</f>
        <v>4</v>
      </c>
      <c r="M20" s="10"/>
    </row>
    <row r="21" spans="1:13" s="2" customFormat="1" ht="15" customHeight="1">
      <c r="A21" s="8" t="s">
        <v>28</v>
      </c>
      <c r="B21" s="17" t="s">
        <v>32</v>
      </c>
      <c r="C21" s="35"/>
      <c r="D21" s="35"/>
      <c r="E21" s="35"/>
      <c r="F21" s="35"/>
      <c r="G21" s="35"/>
      <c r="H21" s="35"/>
      <c r="I21" s="35"/>
      <c r="J21" s="29">
        <v>4</v>
      </c>
      <c r="K21" s="10">
        <f t="shared" si="2"/>
        <v>4</v>
      </c>
      <c r="L21" s="10">
        <f>8-K21</f>
        <v>4</v>
      </c>
      <c r="M21" s="10">
        <v>0.25</v>
      </c>
    </row>
    <row r="22" spans="1:13" s="2" customFormat="1" ht="15" customHeight="1">
      <c r="A22" s="8" t="s">
        <v>28</v>
      </c>
      <c r="B22" s="32" t="s">
        <v>33</v>
      </c>
      <c r="C22" s="16"/>
      <c r="D22" s="16"/>
      <c r="E22" s="16"/>
      <c r="F22" s="16"/>
      <c r="G22" s="16"/>
      <c r="H22" s="16"/>
      <c r="I22" s="16"/>
      <c r="J22" s="10">
        <v>2</v>
      </c>
      <c r="K22" s="34">
        <f t="shared" si="2"/>
        <v>2</v>
      </c>
      <c r="L22" s="10">
        <f>8-K22</f>
        <v>6</v>
      </c>
      <c r="M22" s="10"/>
    </row>
    <row r="23" spans="1:13" s="2" customFormat="1" ht="15" customHeight="1">
      <c r="A23" s="8" t="s">
        <v>28</v>
      </c>
      <c r="B23" s="32" t="s">
        <v>34</v>
      </c>
      <c r="C23" s="16">
        <v>1</v>
      </c>
      <c r="D23" s="16"/>
      <c r="E23" s="16"/>
      <c r="F23" s="16"/>
      <c r="G23" s="16"/>
      <c r="H23" s="16"/>
      <c r="I23" s="16"/>
      <c r="J23" s="10"/>
      <c r="K23" s="34">
        <f t="shared" si="2"/>
        <v>1</v>
      </c>
      <c r="L23" s="10">
        <f>4-K23</f>
        <v>3</v>
      </c>
      <c r="M23" s="10"/>
    </row>
    <row r="24" spans="1:13" s="2" customFormat="1" ht="15" customHeight="1">
      <c r="A24" s="8" t="s">
        <v>28</v>
      </c>
      <c r="B24" s="32" t="s">
        <v>35</v>
      </c>
      <c r="C24" s="16"/>
      <c r="D24" s="16"/>
      <c r="E24" s="16"/>
      <c r="F24" s="16"/>
      <c r="G24" s="16"/>
      <c r="H24" s="16"/>
      <c r="I24" s="16"/>
      <c r="J24" s="10">
        <v>0.25</v>
      </c>
      <c r="K24" s="34">
        <f t="shared" si="2"/>
        <v>0.25</v>
      </c>
      <c r="L24" s="10">
        <f t="shared" ref="L24" si="4">8-K24</f>
        <v>7.75</v>
      </c>
      <c r="M24" s="10"/>
    </row>
    <row r="25" spans="1:13" s="2" customFormat="1" ht="15" customHeight="1">
      <c r="A25" s="8" t="s">
        <v>28</v>
      </c>
      <c r="B25" s="32" t="s">
        <v>36</v>
      </c>
      <c r="C25" s="16"/>
      <c r="D25" s="16"/>
      <c r="E25" s="16">
        <v>1</v>
      </c>
      <c r="F25" s="16"/>
      <c r="G25" s="16"/>
      <c r="H25" s="16"/>
      <c r="I25" s="16"/>
      <c r="J25" s="10"/>
      <c r="K25" s="34">
        <f t="shared" si="2"/>
        <v>1</v>
      </c>
      <c r="L25" s="10">
        <f>4-K25</f>
        <v>3</v>
      </c>
      <c r="M25" s="10"/>
    </row>
    <row r="26" spans="1:13" s="2" customFormat="1" ht="15" customHeight="1">
      <c r="A26" s="8" t="s">
        <v>28</v>
      </c>
      <c r="B26" s="32" t="s">
        <v>37</v>
      </c>
      <c r="C26" s="16"/>
      <c r="D26" s="16"/>
      <c r="E26" s="16"/>
      <c r="F26" s="16"/>
      <c r="G26" s="16"/>
      <c r="H26" s="16"/>
      <c r="I26" s="16"/>
      <c r="J26" s="10"/>
      <c r="K26" s="34">
        <f t="shared" si="2"/>
        <v>0</v>
      </c>
      <c r="L26" s="10">
        <f>4-K26</f>
        <v>4</v>
      </c>
      <c r="M26" s="10"/>
    </row>
    <row r="27" spans="1:13" s="2" customFormat="1" ht="15" customHeight="1">
      <c r="A27" s="8"/>
      <c r="B27" s="32"/>
      <c r="C27" s="16"/>
      <c r="D27" s="16"/>
      <c r="E27" s="16"/>
      <c r="F27" s="16"/>
      <c r="G27" s="16"/>
      <c r="H27" s="16"/>
      <c r="I27" s="16"/>
      <c r="J27" s="10"/>
      <c r="K27" s="34"/>
      <c r="L27" s="10"/>
      <c r="M27" s="10"/>
    </row>
    <row r="28" spans="1:13" s="2" customFormat="1" ht="15" customHeight="1">
      <c r="A28" s="8" t="s">
        <v>38</v>
      </c>
      <c r="B28" s="32" t="s">
        <v>39</v>
      </c>
      <c r="C28" s="16"/>
      <c r="D28" s="16"/>
      <c r="E28" s="16"/>
      <c r="F28" s="16"/>
      <c r="G28" s="16"/>
      <c r="H28" s="16"/>
      <c r="I28" s="16"/>
      <c r="J28" s="10"/>
      <c r="K28" s="34">
        <f>SUM(C28:J28)</f>
        <v>0</v>
      </c>
      <c r="L28" s="10">
        <f>8-K28</f>
        <v>8</v>
      </c>
      <c r="M28" s="10"/>
    </row>
    <row r="29" spans="1:13" s="2" customFormat="1" ht="15" customHeight="1">
      <c r="A29" s="8" t="s">
        <v>38</v>
      </c>
      <c r="B29" s="32" t="s">
        <v>40</v>
      </c>
      <c r="C29" s="16">
        <v>0.5</v>
      </c>
      <c r="D29" s="16"/>
      <c r="E29" s="16"/>
      <c r="F29" s="16"/>
      <c r="G29" s="16"/>
      <c r="H29" s="16"/>
      <c r="I29" s="16"/>
      <c r="J29" s="10">
        <v>4</v>
      </c>
      <c r="K29" s="34">
        <f>SUM(C29:J29)</f>
        <v>4.5</v>
      </c>
      <c r="L29" s="10">
        <f>8-K29</f>
        <v>3.5</v>
      </c>
      <c r="M29" s="10">
        <v>1.75</v>
      </c>
    </row>
    <row r="30" spans="1:13" s="2" customFormat="1" ht="15" customHeight="1">
      <c r="A30" s="8" t="s">
        <v>38</v>
      </c>
      <c r="B30" s="33" t="s">
        <v>41</v>
      </c>
      <c r="C30" s="10">
        <v>1.25</v>
      </c>
      <c r="D30" s="10"/>
      <c r="E30" s="10">
        <v>1.5</v>
      </c>
      <c r="F30" s="10"/>
      <c r="G30" s="10"/>
      <c r="H30" s="10"/>
      <c r="I30" s="10"/>
      <c r="J30" s="10"/>
      <c r="K30" s="34">
        <f>SUM(C30:J30)</f>
        <v>2.75</v>
      </c>
      <c r="L30" s="10">
        <f>8-K30</f>
        <v>5.25</v>
      </c>
      <c r="M30" s="10"/>
    </row>
    <row r="31" spans="1:13" s="2" customFormat="1" ht="15" customHeight="1">
      <c r="A31" s="8"/>
      <c r="B31" s="33"/>
      <c r="C31" s="10"/>
      <c r="D31" s="10"/>
      <c r="E31" s="10"/>
      <c r="F31" s="10"/>
      <c r="G31" s="10"/>
      <c r="H31" s="10"/>
      <c r="I31" s="10"/>
      <c r="J31" s="10"/>
      <c r="K31" s="34"/>
      <c r="L31" s="10"/>
      <c r="M31" s="10"/>
    </row>
    <row r="32" spans="1:13" s="2" customFormat="1" ht="15">
      <c r="A32" s="8" t="s">
        <v>42</v>
      </c>
      <c r="B32" s="33" t="s">
        <v>43</v>
      </c>
      <c r="C32" s="10"/>
      <c r="D32" s="10"/>
      <c r="E32" s="10"/>
      <c r="F32" s="10"/>
      <c r="G32" s="10"/>
      <c r="H32" s="10"/>
      <c r="I32" s="10"/>
      <c r="J32" s="10">
        <v>4</v>
      </c>
      <c r="K32" s="34">
        <f t="shared" ref="K32:K46" si="5">SUM(C32:J32)</f>
        <v>4</v>
      </c>
      <c r="L32" s="10">
        <f>8-K32</f>
        <v>4</v>
      </c>
      <c r="M32" s="10"/>
    </row>
    <row r="33" spans="1:13" s="2" customFormat="1" ht="15">
      <c r="A33" s="8" t="s">
        <v>42</v>
      </c>
      <c r="B33" s="33" t="s">
        <v>44</v>
      </c>
      <c r="C33" s="10"/>
      <c r="D33" s="10"/>
      <c r="E33" s="10"/>
      <c r="F33" s="10"/>
      <c r="G33" s="10"/>
      <c r="H33" s="10"/>
      <c r="I33" s="10"/>
      <c r="J33" s="10"/>
      <c r="K33" s="34">
        <f t="shared" si="5"/>
        <v>0</v>
      </c>
      <c r="L33" s="10">
        <f>8-K33</f>
        <v>8</v>
      </c>
      <c r="M33" s="10"/>
    </row>
    <row r="34" spans="1:13" s="2" customFormat="1" ht="15">
      <c r="A34" s="8" t="s">
        <v>42</v>
      </c>
      <c r="B34" s="33" t="s">
        <v>45</v>
      </c>
      <c r="C34" s="10"/>
      <c r="D34" s="10"/>
      <c r="E34" s="10"/>
      <c r="F34" s="10"/>
      <c r="G34" s="10"/>
      <c r="H34" s="10"/>
      <c r="I34" s="10"/>
      <c r="J34" s="10"/>
      <c r="K34" s="34">
        <f t="shared" si="5"/>
        <v>0</v>
      </c>
      <c r="L34" s="10">
        <f>4-K34</f>
        <v>4</v>
      </c>
      <c r="M34" s="10"/>
    </row>
    <row r="35" spans="1:13" s="2" customFormat="1" ht="15">
      <c r="A35" s="8" t="s">
        <v>42</v>
      </c>
      <c r="B35" s="33" t="s">
        <v>46</v>
      </c>
      <c r="C35" s="10"/>
      <c r="D35" s="10"/>
      <c r="E35" s="10"/>
      <c r="F35" s="10"/>
      <c r="G35" s="10"/>
      <c r="H35" s="10"/>
      <c r="I35" s="10"/>
      <c r="J35" s="10"/>
      <c r="K35" s="34">
        <f t="shared" si="5"/>
        <v>0</v>
      </c>
      <c r="L35" s="10">
        <f t="shared" ref="L35:L46" si="6">8-K35</f>
        <v>8</v>
      </c>
      <c r="M35" s="10"/>
    </row>
    <row r="36" spans="1:13" s="2" customFormat="1" ht="15">
      <c r="A36" s="8" t="s">
        <v>42</v>
      </c>
      <c r="B36" s="33" t="s">
        <v>47</v>
      </c>
      <c r="C36" s="10"/>
      <c r="D36" s="10"/>
      <c r="E36" s="10"/>
      <c r="F36" s="10"/>
      <c r="G36" s="10"/>
      <c r="H36" s="10"/>
      <c r="I36" s="10"/>
      <c r="J36" s="10">
        <v>2.75</v>
      </c>
      <c r="K36" s="34">
        <f t="shared" si="5"/>
        <v>2.75</v>
      </c>
      <c r="L36" s="10">
        <f t="shared" si="6"/>
        <v>5.25</v>
      </c>
      <c r="M36" s="10"/>
    </row>
    <row r="37" spans="1:13" s="2" customFormat="1" ht="15">
      <c r="A37" s="8" t="s">
        <v>42</v>
      </c>
      <c r="B37" s="33" t="s">
        <v>48</v>
      </c>
      <c r="C37" s="10"/>
      <c r="D37" s="10"/>
      <c r="E37" s="10"/>
      <c r="F37" s="10"/>
      <c r="G37" s="10"/>
      <c r="H37" s="10"/>
      <c r="I37" s="10"/>
      <c r="J37" s="10">
        <v>0.25</v>
      </c>
      <c r="K37" s="34">
        <f t="shared" si="5"/>
        <v>0.25</v>
      </c>
      <c r="L37" s="10">
        <f t="shared" si="6"/>
        <v>7.75</v>
      </c>
      <c r="M37" s="10"/>
    </row>
    <row r="38" spans="1:13" s="2" customFormat="1" ht="15">
      <c r="A38" s="8" t="s">
        <v>42</v>
      </c>
      <c r="B38" s="33" t="s">
        <v>49</v>
      </c>
      <c r="C38" s="10"/>
      <c r="D38" s="10"/>
      <c r="E38" s="10"/>
      <c r="F38" s="10"/>
      <c r="G38" s="10"/>
      <c r="H38" s="10"/>
      <c r="I38" s="10"/>
      <c r="J38" s="10">
        <v>0.75</v>
      </c>
      <c r="K38" s="34">
        <f t="shared" si="5"/>
        <v>0.75</v>
      </c>
      <c r="L38" s="10">
        <f t="shared" si="6"/>
        <v>7.25</v>
      </c>
      <c r="M38" s="10"/>
    </row>
    <row r="39" spans="1:13" s="2" customFormat="1" ht="15">
      <c r="A39" s="8" t="s">
        <v>42</v>
      </c>
      <c r="B39" s="33" t="s">
        <v>50</v>
      </c>
      <c r="C39" s="10"/>
      <c r="D39" s="10"/>
      <c r="E39" s="10"/>
      <c r="F39" s="10"/>
      <c r="G39" s="10"/>
      <c r="H39" s="10"/>
      <c r="I39" s="10"/>
      <c r="J39" s="10">
        <v>0.5</v>
      </c>
      <c r="K39" s="34">
        <f t="shared" si="5"/>
        <v>0.5</v>
      </c>
      <c r="L39" s="10">
        <f t="shared" si="6"/>
        <v>7.5</v>
      </c>
      <c r="M39" s="10"/>
    </row>
    <row r="40" spans="1:13" s="2" customFormat="1" ht="15">
      <c r="A40" s="8" t="s">
        <v>42</v>
      </c>
      <c r="B40" s="33" t="s">
        <v>51</v>
      </c>
      <c r="C40" s="10"/>
      <c r="D40" s="10"/>
      <c r="E40" s="10">
        <v>1.5</v>
      </c>
      <c r="F40" s="10"/>
      <c r="G40" s="10"/>
      <c r="H40" s="10"/>
      <c r="I40" s="10"/>
      <c r="J40" s="36">
        <v>1.75</v>
      </c>
      <c r="K40" s="34">
        <f t="shared" si="5"/>
        <v>3.25</v>
      </c>
      <c r="L40" s="10">
        <f t="shared" si="6"/>
        <v>4.75</v>
      </c>
      <c r="M40" s="10"/>
    </row>
    <row r="41" spans="1:13" s="54" customFormat="1" ht="15">
      <c r="A41" s="50" t="s">
        <v>42</v>
      </c>
      <c r="B41" s="55" t="s">
        <v>52</v>
      </c>
      <c r="C41" s="53"/>
      <c r="D41" s="53"/>
      <c r="E41" s="53"/>
      <c r="F41" s="53"/>
      <c r="G41" s="53"/>
      <c r="H41" s="53"/>
      <c r="I41" s="53"/>
      <c r="J41" s="53"/>
      <c r="K41" s="56">
        <f t="shared" si="5"/>
        <v>0</v>
      </c>
      <c r="L41" s="53">
        <f t="shared" si="6"/>
        <v>8</v>
      </c>
      <c r="M41" s="53"/>
    </row>
    <row r="42" spans="1:13" s="2" customFormat="1" ht="15">
      <c r="A42" s="8" t="s">
        <v>42</v>
      </c>
      <c r="B42" s="33" t="s">
        <v>53</v>
      </c>
      <c r="C42" s="10"/>
      <c r="D42" s="10"/>
      <c r="E42" s="10"/>
      <c r="F42" s="10"/>
      <c r="G42" s="10"/>
      <c r="H42" s="10"/>
      <c r="I42" s="10"/>
      <c r="J42" s="10">
        <v>3</v>
      </c>
      <c r="K42" s="34">
        <f t="shared" si="5"/>
        <v>3</v>
      </c>
      <c r="L42" s="10">
        <f t="shared" si="6"/>
        <v>5</v>
      </c>
      <c r="M42" s="10"/>
    </row>
    <row r="43" spans="1:13" s="2" customFormat="1" ht="15">
      <c r="A43" s="8" t="s">
        <v>42</v>
      </c>
      <c r="B43" s="33" t="s">
        <v>54</v>
      </c>
      <c r="C43" s="10"/>
      <c r="D43" s="10"/>
      <c r="E43" s="10"/>
      <c r="F43" s="10"/>
      <c r="G43" s="10"/>
      <c r="H43" s="10"/>
      <c r="I43" s="10"/>
      <c r="J43" s="10">
        <v>1</v>
      </c>
      <c r="K43" s="34">
        <f t="shared" si="5"/>
        <v>1</v>
      </c>
      <c r="L43" s="10">
        <f t="shared" si="6"/>
        <v>7</v>
      </c>
      <c r="M43" s="10"/>
    </row>
    <row r="44" spans="1:13" s="2" customFormat="1" ht="15">
      <c r="A44" s="8" t="s">
        <v>42</v>
      </c>
      <c r="B44" s="33" t="s">
        <v>55</v>
      </c>
      <c r="C44" s="10"/>
      <c r="D44" s="10"/>
      <c r="E44" s="10"/>
      <c r="F44" s="10"/>
      <c r="G44" s="10"/>
      <c r="H44" s="10"/>
      <c r="I44" s="10"/>
      <c r="J44" s="10"/>
      <c r="K44" s="34">
        <f t="shared" si="5"/>
        <v>0</v>
      </c>
      <c r="L44" s="10">
        <f>4-K44</f>
        <v>4</v>
      </c>
      <c r="M44" s="10"/>
    </row>
    <row r="45" spans="1:13" s="2" customFormat="1" ht="15">
      <c r="A45" s="8" t="s">
        <v>42</v>
      </c>
      <c r="B45" s="33" t="s">
        <v>56</v>
      </c>
      <c r="C45" s="10"/>
      <c r="D45" s="10"/>
      <c r="E45" s="10">
        <v>1.5</v>
      </c>
      <c r="F45" s="10"/>
      <c r="G45" s="10"/>
      <c r="H45" s="10"/>
      <c r="I45" s="10"/>
      <c r="J45" s="10">
        <v>2.5</v>
      </c>
      <c r="K45" s="34">
        <f t="shared" si="5"/>
        <v>4</v>
      </c>
      <c r="L45" s="10">
        <f t="shared" si="6"/>
        <v>4</v>
      </c>
      <c r="M45" s="10"/>
    </row>
    <row r="46" spans="1:13" s="2" customFormat="1" ht="15">
      <c r="A46" s="8" t="s">
        <v>42</v>
      </c>
      <c r="B46" s="33" t="s">
        <v>57</v>
      </c>
      <c r="C46" s="10"/>
      <c r="D46" s="10"/>
      <c r="E46" s="10">
        <v>1.5</v>
      </c>
      <c r="F46" s="10"/>
      <c r="G46" s="10"/>
      <c r="H46" s="10"/>
      <c r="I46" s="10"/>
      <c r="J46" s="10">
        <v>1.25</v>
      </c>
      <c r="K46" s="34">
        <f t="shared" si="5"/>
        <v>2.75</v>
      </c>
      <c r="L46" s="10">
        <f t="shared" si="6"/>
        <v>5.25</v>
      </c>
      <c r="M46" s="10"/>
    </row>
    <row r="47" spans="1:13" s="2" customFormat="1" ht="15">
      <c r="A47" s="8"/>
      <c r="B47" s="33"/>
      <c r="C47" s="10"/>
      <c r="D47" s="10"/>
      <c r="E47" s="10"/>
      <c r="F47" s="10"/>
      <c r="G47" s="10"/>
      <c r="H47" s="10"/>
      <c r="I47" s="10"/>
      <c r="J47" s="10"/>
      <c r="K47" s="34"/>
      <c r="L47" s="10"/>
      <c r="M47" s="10"/>
    </row>
    <row r="48" spans="1:13" s="2" customFormat="1" ht="15">
      <c r="A48" s="19" t="s">
        <v>58</v>
      </c>
      <c r="B48" s="1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2" customFormat="1" ht="15">
      <c r="A49" s="19" t="s">
        <v>59</v>
      </c>
      <c r="B49" s="1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s="2" customFormat="1" ht="15">
      <c r="A50" s="8" t="s">
        <v>60</v>
      </c>
      <c r="B50" s="9" t="s">
        <v>61</v>
      </c>
      <c r="C50" s="10">
        <v>2.75</v>
      </c>
      <c r="D50" s="10"/>
      <c r="E50" s="10"/>
      <c r="F50" s="10"/>
      <c r="G50" s="10"/>
      <c r="H50" s="10"/>
      <c r="I50" s="10"/>
      <c r="J50" s="10">
        <v>0.5</v>
      </c>
      <c r="K50" s="10">
        <f t="shared" ref="K50:K66" si="7">SUM(C50:J50)</f>
        <v>3.25</v>
      </c>
      <c r="L50" s="10">
        <f>8-K50</f>
        <v>4.75</v>
      </c>
      <c r="M50" s="10"/>
    </row>
    <row r="51" spans="1:13" s="2" customFormat="1" ht="15">
      <c r="A51" s="8" t="s">
        <v>60</v>
      </c>
      <c r="B51" s="9" t="s">
        <v>62</v>
      </c>
      <c r="C51" s="10">
        <v>1.25</v>
      </c>
      <c r="D51" s="10"/>
      <c r="E51" s="10"/>
      <c r="F51" s="10"/>
      <c r="G51" s="10"/>
      <c r="H51" s="10"/>
      <c r="I51" s="10"/>
      <c r="J51" s="10">
        <v>0.5</v>
      </c>
      <c r="K51" s="10">
        <f t="shared" si="7"/>
        <v>1.75</v>
      </c>
      <c r="L51" s="10">
        <f>8-K51</f>
        <v>6.25</v>
      </c>
      <c r="M51" s="10"/>
    </row>
    <row r="52" spans="1:13" s="2" customFormat="1" ht="15">
      <c r="A52" s="8" t="s">
        <v>60</v>
      </c>
      <c r="B52" s="9" t="s">
        <v>63</v>
      </c>
      <c r="C52" s="10"/>
      <c r="D52" s="10"/>
      <c r="E52" s="10"/>
      <c r="F52" s="10"/>
      <c r="G52" s="10"/>
      <c r="H52" s="10"/>
      <c r="I52" s="10"/>
      <c r="J52" s="10">
        <v>0.5</v>
      </c>
      <c r="K52" s="10">
        <f t="shared" si="7"/>
        <v>0.5</v>
      </c>
      <c r="L52" s="10">
        <f>8-K52</f>
        <v>7.5</v>
      </c>
      <c r="M52" s="10"/>
    </row>
    <row r="53" spans="1:13" s="2" customFormat="1" ht="15">
      <c r="A53" s="8" t="s">
        <v>60</v>
      </c>
      <c r="B53" s="9" t="s">
        <v>64</v>
      </c>
      <c r="C53" s="10">
        <v>1.5</v>
      </c>
      <c r="D53" s="10"/>
      <c r="E53" s="10"/>
      <c r="F53" s="10"/>
      <c r="G53" s="10"/>
      <c r="H53" s="10"/>
      <c r="I53" s="10"/>
      <c r="J53" s="10"/>
      <c r="K53" s="10">
        <f t="shared" si="7"/>
        <v>1.5</v>
      </c>
      <c r="L53" s="10">
        <f>8-K53</f>
        <v>6.5</v>
      </c>
      <c r="M53" s="10"/>
    </row>
    <row r="54" spans="1:13" s="2" customFormat="1" ht="15">
      <c r="A54" s="8" t="s">
        <v>60</v>
      </c>
      <c r="B54" s="9" t="s">
        <v>65</v>
      </c>
      <c r="C54" s="10">
        <v>1.75</v>
      </c>
      <c r="D54" s="10"/>
      <c r="E54" s="10">
        <v>2.5</v>
      </c>
      <c r="F54" s="10"/>
      <c r="G54" s="10"/>
      <c r="H54" s="10"/>
      <c r="I54" s="10"/>
      <c r="J54" s="10"/>
      <c r="K54" s="10">
        <f t="shared" si="7"/>
        <v>4.25</v>
      </c>
      <c r="L54" s="10">
        <f t="shared" ref="L54:L58" si="8">4-K54</f>
        <v>-0.25</v>
      </c>
      <c r="M54" s="10"/>
    </row>
    <row r="55" spans="1:13" s="2" customFormat="1" ht="15">
      <c r="A55" s="8" t="s">
        <v>60</v>
      </c>
      <c r="B55" s="9" t="s">
        <v>66</v>
      </c>
      <c r="C55" s="10"/>
      <c r="D55" s="10"/>
      <c r="E55" s="10"/>
      <c r="F55" s="10"/>
      <c r="G55" s="10"/>
      <c r="H55" s="10"/>
      <c r="I55" s="10"/>
      <c r="J55" s="10"/>
      <c r="K55" s="10">
        <f t="shared" si="7"/>
        <v>0</v>
      </c>
      <c r="L55" s="10">
        <f t="shared" si="8"/>
        <v>4</v>
      </c>
      <c r="M55" s="10"/>
    </row>
    <row r="56" spans="1:13" s="2" customFormat="1" ht="15">
      <c r="A56" s="8" t="s">
        <v>60</v>
      </c>
      <c r="B56" s="9" t="s">
        <v>67</v>
      </c>
      <c r="C56" s="10">
        <v>1.25</v>
      </c>
      <c r="D56" s="10"/>
      <c r="E56" s="10"/>
      <c r="F56" s="10"/>
      <c r="G56" s="10"/>
      <c r="H56" s="10"/>
      <c r="I56" s="10"/>
      <c r="J56" s="10"/>
      <c r="K56" s="10">
        <f t="shared" si="7"/>
        <v>1.25</v>
      </c>
      <c r="L56" s="10">
        <f t="shared" si="8"/>
        <v>2.75</v>
      </c>
      <c r="M56" s="10"/>
    </row>
    <row r="57" spans="1:13" s="2" customFormat="1" ht="15">
      <c r="A57" s="8" t="s">
        <v>60</v>
      </c>
      <c r="B57" s="9" t="s">
        <v>68</v>
      </c>
      <c r="C57" s="10"/>
      <c r="D57" s="10"/>
      <c r="E57" s="10"/>
      <c r="F57" s="10"/>
      <c r="G57" s="10"/>
      <c r="H57" s="10"/>
      <c r="I57" s="10"/>
      <c r="J57" s="10"/>
      <c r="K57" s="10">
        <f t="shared" si="7"/>
        <v>0</v>
      </c>
      <c r="L57" s="10">
        <f>4-K57</f>
        <v>4</v>
      </c>
      <c r="M57" s="10"/>
    </row>
    <row r="58" spans="1:13" s="2" customFormat="1" ht="15">
      <c r="A58" s="8" t="s">
        <v>60</v>
      </c>
      <c r="B58" s="9" t="s">
        <v>69</v>
      </c>
      <c r="C58" s="10"/>
      <c r="D58" s="10"/>
      <c r="E58" s="10"/>
      <c r="F58" s="10"/>
      <c r="G58" s="10"/>
      <c r="H58" s="10"/>
      <c r="I58" s="10"/>
      <c r="J58" s="10"/>
      <c r="K58" s="10">
        <f t="shared" si="7"/>
        <v>0</v>
      </c>
      <c r="L58" s="10">
        <f t="shared" si="8"/>
        <v>4</v>
      </c>
      <c r="M58" s="10"/>
    </row>
    <row r="59" spans="1:13" s="2" customFormat="1" ht="15">
      <c r="A59" s="8" t="s">
        <v>60</v>
      </c>
      <c r="B59" s="9" t="s">
        <v>70</v>
      </c>
      <c r="C59" s="10"/>
      <c r="D59" s="10"/>
      <c r="E59" s="10"/>
      <c r="F59" s="10"/>
      <c r="G59" s="10"/>
      <c r="H59" s="10"/>
      <c r="I59" s="10"/>
      <c r="J59" s="10">
        <v>2.5</v>
      </c>
      <c r="K59" s="10">
        <f t="shared" si="7"/>
        <v>2.5</v>
      </c>
      <c r="L59" s="10">
        <f t="shared" ref="L59:L65" si="9">8-K59</f>
        <v>5.5</v>
      </c>
      <c r="M59" s="10"/>
    </row>
    <row r="60" spans="1:13" s="2" customFormat="1" ht="15">
      <c r="A60" s="8" t="s">
        <v>60</v>
      </c>
      <c r="B60" s="9" t="s">
        <v>71</v>
      </c>
      <c r="C60" s="10"/>
      <c r="D60" s="10"/>
      <c r="E60" s="10"/>
      <c r="F60" s="10"/>
      <c r="G60" s="10"/>
      <c r="H60" s="10"/>
      <c r="I60" s="10"/>
      <c r="J60" s="10">
        <v>0.25</v>
      </c>
      <c r="K60" s="10">
        <f t="shared" si="7"/>
        <v>0.25</v>
      </c>
      <c r="L60" s="10">
        <f t="shared" si="9"/>
        <v>7.75</v>
      </c>
      <c r="M60" s="10"/>
    </row>
    <row r="61" spans="1:13" s="2" customFormat="1" ht="15">
      <c r="A61" s="8" t="s">
        <v>60</v>
      </c>
      <c r="B61" s="9" t="s">
        <v>72</v>
      </c>
      <c r="C61" s="10"/>
      <c r="D61" s="10"/>
      <c r="E61" s="10"/>
      <c r="F61" s="10"/>
      <c r="G61" s="10"/>
      <c r="H61" s="10"/>
      <c r="I61" s="10"/>
      <c r="J61" s="10">
        <v>0.75</v>
      </c>
      <c r="K61" s="10">
        <f t="shared" si="7"/>
        <v>0.75</v>
      </c>
      <c r="L61" s="10">
        <f t="shared" si="9"/>
        <v>7.25</v>
      </c>
      <c r="M61" s="10"/>
    </row>
    <row r="62" spans="1:13" s="2" customFormat="1" ht="15">
      <c r="A62" s="8" t="s">
        <v>60</v>
      </c>
      <c r="B62" s="9" t="s">
        <v>73</v>
      </c>
      <c r="C62" s="10">
        <v>0.75</v>
      </c>
      <c r="D62" s="10"/>
      <c r="E62" s="10"/>
      <c r="F62" s="10"/>
      <c r="G62" s="10"/>
      <c r="H62" s="10"/>
      <c r="I62" s="10"/>
      <c r="J62" s="10"/>
      <c r="K62" s="10">
        <f t="shared" si="7"/>
        <v>0.75</v>
      </c>
      <c r="L62" s="10">
        <f t="shared" si="9"/>
        <v>7.25</v>
      </c>
      <c r="M62" s="10"/>
    </row>
    <row r="63" spans="1:13" s="2" customFormat="1" ht="15">
      <c r="A63" s="8" t="s">
        <v>60</v>
      </c>
      <c r="B63" s="9" t="s">
        <v>74</v>
      </c>
      <c r="C63" s="10"/>
      <c r="D63" s="10"/>
      <c r="E63" s="10"/>
      <c r="F63" s="10"/>
      <c r="G63" s="10"/>
      <c r="H63" s="10"/>
      <c r="I63" s="10"/>
      <c r="J63" s="10"/>
      <c r="K63" s="10">
        <f t="shared" si="7"/>
        <v>0</v>
      </c>
      <c r="L63" s="10">
        <f t="shared" si="9"/>
        <v>8</v>
      </c>
      <c r="M63" s="10"/>
    </row>
    <row r="64" spans="1:13" s="54" customFormat="1" ht="15">
      <c r="A64" s="50" t="s">
        <v>60</v>
      </c>
      <c r="B64" s="57" t="s">
        <v>75</v>
      </c>
      <c r="C64" s="53">
        <v>1.75</v>
      </c>
      <c r="D64" s="53"/>
      <c r="E64" s="53"/>
      <c r="F64" s="53"/>
      <c r="G64" s="53"/>
      <c r="H64" s="53"/>
      <c r="I64" s="53"/>
      <c r="J64" s="53"/>
      <c r="K64" s="53">
        <f t="shared" si="7"/>
        <v>1.75</v>
      </c>
      <c r="L64" s="53">
        <f t="shared" si="9"/>
        <v>6.25</v>
      </c>
      <c r="M64" s="53"/>
    </row>
    <row r="65" spans="1:13" s="2" customFormat="1" ht="15">
      <c r="A65" s="8" t="s">
        <v>60</v>
      </c>
      <c r="B65" s="9" t="s">
        <v>76</v>
      </c>
      <c r="C65" s="10">
        <v>1</v>
      </c>
      <c r="D65" s="10"/>
      <c r="E65" s="10"/>
      <c r="F65" s="10"/>
      <c r="G65" s="10"/>
      <c r="H65" s="10"/>
      <c r="I65" s="10"/>
      <c r="J65" s="10">
        <v>1.25</v>
      </c>
      <c r="K65" s="10">
        <f t="shared" si="7"/>
        <v>2.25</v>
      </c>
      <c r="L65" s="10">
        <f t="shared" si="9"/>
        <v>5.75</v>
      </c>
      <c r="M65" s="10"/>
    </row>
    <row r="66" spans="1:13" s="2" customFormat="1" ht="15">
      <c r="A66" s="43" t="s">
        <v>60</v>
      </c>
      <c r="B66" s="48" t="s">
        <v>77</v>
      </c>
      <c r="C66" s="46">
        <v>2.75</v>
      </c>
      <c r="D66" s="46"/>
      <c r="E66" s="46"/>
      <c r="F66" s="46"/>
      <c r="G66" s="46"/>
      <c r="H66" s="46"/>
      <c r="I66" s="46"/>
      <c r="J66" s="46"/>
      <c r="K66" s="46">
        <f t="shared" si="7"/>
        <v>2.75</v>
      </c>
      <c r="L66" s="46">
        <f>12-K66</f>
        <v>9.25</v>
      </c>
      <c r="M66" s="46"/>
    </row>
    <row r="67" spans="1:13" s="2" customFormat="1" ht="15">
      <c r="A67" s="20"/>
      <c r="B67" s="21"/>
      <c r="C67" s="22"/>
      <c r="D67" s="22"/>
      <c r="E67" s="22"/>
      <c r="F67" s="22"/>
      <c r="G67" s="22"/>
      <c r="H67" s="22"/>
      <c r="I67" s="22"/>
      <c r="J67" s="10"/>
      <c r="K67" s="10"/>
      <c r="L67" s="10"/>
      <c r="M67" s="22"/>
    </row>
    <row r="68" spans="1:13" s="2" customFormat="1" ht="14.1" hidden="1" customHeight="1">
      <c r="A68" s="20" t="s">
        <v>78</v>
      </c>
      <c r="B68" s="23"/>
      <c r="C68" s="24"/>
      <c r="D68" s="24"/>
      <c r="E68" s="24"/>
      <c r="F68" s="24"/>
      <c r="G68" s="24"/>
      <c r="H68" s="24"/>
      <c r="I68" s="24"/>
      <c r="J68" s="10"/>
      <c r="K68" s="10">
        <f t="shared" ref="K68:K85" si="10">SUM(C68:J68)</f>
        <v>0</v>
      </c>
      <c r="L68" s="10">
        <f t="shared" ref="L68:L69" si="11">8-K68</f>
        <v>8</v>
      </c>
      <c r="M68" s="22"/>
    </row>
    <row r="69" spans="1:13" s="2" customFormat="1" ht="14.1" hidden="1" customHeight="1">
      <c r="A69" s="20" t="s">
        <v>78</v>
      </c>
      <c r="B69" s="17"/>
      <c r="C69" s="16"/>
      <c r="D69" s="16"/>
      <c r="E69" s="16"/>
      <c r="F69" s="16"/>
      <c r="G69" s="16"/>
      <c r="H69" s="16"/>
      <c r="I69" s="16"/>
      <c r="J69" s="10"/>
      <c r="K69" s="10">
        <f t="shared" si="10"/>
        <v>0</v>
      </c>
      <c r="L69" s="10">
        <f t="shared" si="11"/>
        <v>8</v>
      </c>
      <c r="M69" s="10"/>
    </row>
    <row r="70" spans="1:13" s="2" customFormat="1" ht="14.1" customHeight="1">
      <c r="A70" s="8" t="s">
        <v>78</v>
      </c>
      <c r="B70" s="17" t="s">
        <v>79</v>
      </c>
      <c r="C70" s="16"/>
      <c r="D70" s="16"/>
      <c r="E70" s="16">
        <v>3</v>
      </c>
      <c r="F70" s="16"/>
      <c r="G70" s="16"/>
      <c r="H70" s="16"/>
      <c r="I70" s="16"/>
      <c r="J70" s="10">
        <v>0.75</v>
      </c>
      <c r="K70" s="10">
        <f t="shared" si="10"/>
        <v>3.75</v>
      </c>
      <c r="L70" s="10">
        <f t="shared" ref="L70:L71" si="12">8-K70</f>
        <v>4.25</v>
      </c>
      <c r="M70" s="10"/>
    </row>
    <row r="71" spans="1:13" s="2" customFormat="1" ht="14.1" customHeight="1">
      <c r="A71" s="8" t="s">
        <v>78</v>
      </c>
      <c r="B71" s="17" t="s">
        <v>80</v>
      </c>
      <c r="C71" s="16"/>
      <c r="D71" s="16"/>
      <c r="E71" s="16">
        <v>1</v>
      </c>
      <c r="F71" s="16"/>
      <c r="G71" s="16"/>
      <c r="H71" s="16"/>
      <c r="I71" s="16"/>
      <c r="J71" s="10"/>
      <c r="K71" s="10">
        <f t="shared" si="10"/>
        <v>1</v>
      </c>
      <c r="L71" s="10">
        <f t="shared" si="12"/>
        <v>7</v>
      </c>
      <c r="M71" s="10"/>
    </row>
    <row r="72" spans="1:13" s="2" customFormat="1" ht="14.1" customHeight="1">
      <c r="A72" s="8" t="s">
        <v>78</v>
      </c>
      <c r="B72" s="17" t="s">
        <v>81</v>
      </c>
      <c r="C72" s="16"/>
      <c r="D72" s="16"/>
      <c r="E72" s="16">
        <v>2.25</v>
      </c>
      <c r="F72" s="16"/>
      <c r="G72" s="16"/>
      <c r="H72" s="16"/>
      <c r="I72" s="16"/>
      <c r="J72" s="10">
        <v>0.25</v>
      </c>
      <c r="K72" s="10">
        <f t="shared" si="10"/>
        <v>2.5</v>
      </c>
      <c r="L72" s="10">
        <f t="shared" ref="L72:L85" si="13">8-K72</f>
        <v>5.5</v>
      </c>
      <c r="M72" s="10"/>
    </row>
    <row r="73" spans="1:13" s="2" customFormat="1" ht="14.1" customHeight="1">
      <c r="A73" s="8" t="s">
        <v>78</v>
      </c>
      <c r="B73" s="17" t="s">
        <v>82</v>
      </c>
      <c r="C73" s="16"/>
      <c r="D73" s="16"/>
      <c r="E73" s="16">
        <v>0.5</v>
      </c>
      <c r="F73" s="16"/>
      <c r="G73" s="16"/>
      <c r="H73" s="16"/>
      <c r="I73" s="16"/>
      <c r="J73" s="10">
        <v>0.5</v>
      </c>
      <c r="K73" s="10">
        <f t="shared" si="10"/>
        <v>1</v>
      </c>
      <c r="L73" s="10">
        <f t="shared" si="13"/>
        <v>7</v>
      </c>
      <c r="M73" s="10"/>
    </row>
    <row r="74" spans="1:13" s="2" customFormat="1" ht="14.1" customHeight="1">
      <c r="A74" s="8" t="s">
        <v>78</v>
      </c>
      <c r="B74" s="17" t="s">
        <v>83</v>
      </c>
      <c r="C74" s="16">
        <v>2</v>
      </c>
      <c r="D74" s="16"/>
      <c r="E74" s="16">
        <v>1.75</v>
      </c>
      <c r="F74" s="16"/>
      <c r="G74" s="16"/>
      <c r="H74" s="16"/>
      <c r="I74" s="16"/>
      <c r="J74" s="10">
        <v>4</v>
      </c>
      <c r="K74" s="10">
        <f t="shared" si="10"/>
        <v>7.75</v>
      </c>
      <c r="L74" s="10">
        <f t="shared" si="13"/>
        <v>0.25</v>
      </c>
      <c r="M74" s="10">
        <v>3</v>
      </c>
    </row>
    <row r="75" spans="1:13" s="2" customFormat="1" ht="14.1" customHeight="1">
      <c r="A75" s="8" t="s">
        <v>78</v>
      </c>
      <c r="B75" s="17" t="s">
        <v>84</v>
      </c>
      <c r="C75" s="16"/>
      <c r="D75" s="16"/>
      <c r="E75" s="16">
        <v>3</v>
      </c>
      <c r="F75" s="16"/>
      <c r="G75" s="16"/>
      <c r="H75" s="16"/>
      <c r="I75" s="16"/>
      <c r="J75" s="10">
        <v>1</v>
      </c>
      <c r="K75" s="10">
        <f t="shared" si="10"/>
        <v>4</v>
      </c>
      <c r="L75" s="10">
        <f t="shared" si="13"/>
        <v>4</v>
      </c>
      <c r="M75" s="10"/>
    </row>
    <row r="76" spans="1:13" s="2" customFormat="1" ht="14.1" customHeight="1">
      <c r="A76" s="43" t="s">
        <v>78</v>
      </c>
      <c r="B76" s="44" t="s">
        <v>85</v>
      </c>
      <c r="C76" s="45"/>
      <c r="D76" s="45"/>
      <c r="E76" s="45">
        <v>0.5</v>
      </c>
      <c r="F76" s="45"/>
      <c r="G76" s="45"/>
      <c r="H76" s="45"/>
      <c r="I76" s="45"/>
      <c r="J76" s="46"/>
      <c r="K76" s="46">
        <f t="shared" si="10"/>
        <v>0.5</v>
      </c>
      <c r="L76" s="46">
        <f>12-K76</f>
        <v>11.5</v>
      </c>
      <c r="M76" s="46"/>
    </row>
    <row r="77" spans="1:13" s="2" customFormat="1" ht="14.1" customHeight="1">
      <c r="A77" s="8" t="s">
        <v>78</v>
      </c>
      <c r="B77" s="17" t="s">
        <v>86</v>
      </c>
      <c r="C77" s="16"/>
      <c r="D77" s="16"/>
      <c r="E77" s="16"/>
      <c r="F77" s="16"/>
      <c r="G77" s="16"/>
      <c r="H77" s="16"/>
      <c r="I77" s="16"/>
      <c r="J77" s="10"/>
      <c r="K77" s="10">
        <f t="shared" si="10"/>
        <v>0</v>
      </c>
      <c r="L77" s="10">
        <f t="shared" si="13"/>
        <v>8</v>
      </c>
      <c r="M77" s="10"/>
    </row>
    <row r="78" spans="1:13" s="2" customFormat="1" ht="14.1" customHeight="1">
      <c r="A78" s="8" t="s">
        <v>78</v>
      </c>
      <c r="B78" s="17" t="s">
        <v>87</v>
      </c>
      <c r="C78" s="16"/>
      <c r="D78" s="16"/>
      <c r="E78" s="16"/>
      <c r="F78" s="16"/>
      <c r="G78" s="16"/>
      <c r="H78" s="16"/>
      <c r="I78" s="16"/>
      <c r="J78" s="10">
        <v>2.25</v>
      </c>
      <c r="K78" s="10">
        <f t="shared" si="10"/>
        <v>2.25</v>
      </c>
      <c r="L78" s="10">
        <f t="shared" si="13"/>
        <v>5.75</v>
      </c>
      <c r="M78" s="10"/>
    </row>
    <row r="79" spans="1:13" s="2" customFormat="1" ht="14.1" customHeight="1">
      <c r="A79" s="8" t="s">
        <v>78</v>
      </c>
      <c r="B79" s="17" t="s">
        <v>88</v>
      </c>
      <c r="C79" s="16"/>
      <c r="D79" s="16"/>
      <c r="E79" s="16">
        <v>4</v>
      </c>
      <c r="F79" s="16"/>
      <c r="G79" s="16"/>
      <c r="H79" s="16"/>
      <c r="I79" s="16"/>
      <c r="J79" s="10">
        <v>0.5</v>
      </c>
      <c r="K79" s="10">
        <f t="shared" si="10"/>
        <v>4.5</v>
      </c>
      <c r="L79" s="10">
        <f t="shared" si="13"/>
        <v>3.5</v>
      </c>
      <c r="M79" s="10"/>
    </row>
    <row r="80" spans="1:13" s="2" customFormat="1" ht="13.5" customHeight="1">
      <c r="A80" s="8" t="s">
        <v>78</v>
      </c>
      <c r="B80" s="17" t="s">
        <v>89</v>
      </c>
      <c r="C80" s="16"/>
      <c r="D80" s="16"/>
      <c r="E80" s="16">
        <v>1.5</v>
      </c>
      <c r="F80" s="16"/>
      <c r="G80" s="16"/>
      <c r="H80" s="16"/>
      <c r="I80" s="16"/>
      <c r="J80" s="10">
        <v>1.5</v>
      </c>
      <c r="K80" s="10">
        <f t="shared" si="10"/>
        <v>3</v>
      </c>
      <c r="L80" s="10">
        <f t="shared" si="13"/>
        <v>5</v>
      </c>
      <c r="M80" s="10">
        <v>0.25</v>
      </c>
    </row>
    <row r="81" spans="1:13" s="2" customFormat="1" ht="14.1" customHeight="1">
      <c r="A81" s="8" t="s">
        <v>78</v>
      </c>
      <c r="B81" s="17" t="s">
        <v>90</v>
      </c>
      <c r="C81" s="16">
        <v>0.5</v>
      </c>
      <c r="D81" s="16"/>
      <c r="E81" s="16"/>
      <c r="F81" s="16"/>
      <c r="G81" s="16"/>
      <c r="H81" s="16"/>
      <c r="I81" s="16"/>
      <c r="J81" s="10">
        <v>4</v>
      </c>
      <c r="K81" s="10">
        <f t="shared" si="10"/>
        <v>4.5</v>
      </c>
      <c r="L81" s="10">
        <f t="shared" si="13"/>
        <v>3.5</v>
      </c>
      <c r="M81" s="10">
        <v>4.5</v>
      </c>
    </row>
    <row r="82" spans="1:13" s="2" customFormat="1" ht="14.1" customHeight="1">
      <c r="A82" s="8" t="s">
        <v>78</v>
      </c>
      <c r="B82" s="17" t="s">
        <v>91</v>
      </c>
      <c r="C82" s="16"/>
      <c r="D82" s="16"/>
      <c r="E82" s="16"/>
      <c r="F82" s="16"/>
      <c r="G82" s="16"/>
      <c r="H82" s="16"/>
      <c r="I82" s="16"/>
      <c r="J82" s="10">
        <v>0.5</v>
      </c>
      <c r="K82" s="10">
        <f t="shared" si="10"/>
        <v>0.5</v>
      </c>
      <c r="L82" s="10">
        <f t="shared" si="13"/>
        <v>7.5</v>
      </c>
      <c r="M82" s="10"/>
    </row>
    <row r="83" spans="1:13" s="2" customFormat="1" ht="14.1" customHeight="1">
      <c r="A83" s="8" t="s">
        <v>78</v>
      </c>
      <c r="B83" s="17" t="s">
        <v>92</v>
      </c>
      <c r="C83" s="16"/>
      <c r="D83" s="16"/>
      <c r="E83" s="16">
        <v>1</v>
      </c>
      <c r="F83" s="16"/>
      <c r="G83" s="16"/>
      <c r="H83" s="16"/>
      <c r="I83" s="16"/>
      <c r="J83" s="10">
        <v>1.25</v>
      </c>
      <c r="K83" s="10">
        <f t="shared" si="10"/>
        <v>2.25</v>
      </c>
      <c r="L83" s="10">
        <f t="shared" si="13"/>
        <v>5.75</v>
      </c>
      <c r="M83" s="10"/>
    </row>
    <row r="84" spans="1:13" s="2" customFormat="1" ht="14.1" customHeight="1">
      <c r="A84" s="8" t="s">
        <v>78</v>
      </c>
      <c r="B84" s="17" t="s">
        <v>93</v>
      </c>
      <c r="C84" s="16"/>
      <c r="D84" s="16"/>
      <c r="E84" s="16"/>
      <c r="F84" s="16"/>
      <c r="G84" s="16"/>
      <c r="H84" s="16"/>
      <c r="I84" s="16"/>
      <c r="J84" s="10">
        <v>0.25</v>
      </c>
      <c r="K84" s="10">
        <f t="shared" si="10"/>
        <v>0.25</v>
      </c>
      <c r="L84" s="10">
        <f t="shared" si="13"/>
        <v>7.75</v>
      </c>
      <c r="M84" s="10"/>
    </row>
    <row r="85" spans="1:13" s="2" customFormat="1" ht="14.1" customHeight="1">
      <c r="A85" s="8" t="s">
        <v>78</v>
      </c>
      <c r="B85" s="17" t="s">
        <v>94</v>
      </c>
      <c r="C85" s="16"/>
      <c r="D85" s="16"/>
      <c r="E85" s="16">
        <v>2</v>
      </c>
      <c r="F85" s="16"/>
      <c r="G85" s="16"/>
      <c r="H85" s="16"/>
      <c r="I85" s="16"/>
      <c r="J85" s="10">
        <v>2.25</v>
      </c>
      <c r="K85" s="10">
        <f t="shared" si="10"/>
        <v>4.25</v>
      </c>
      <c r="L85" s="10">
        <f t="shared" si="13"/>
        <v>3.75</v>
      </c>
      <c r="M85" s="10"/>
    </row>
    <row r="86" spans="1:13" s="2" customFormat="1" ht="14.1" customHeight="1">
      <c r="A86" s="8"/>
      <c r="B86" s="17"/>
      <c r="C86" s="16"/>
      <c r="D86" s="16"/>
      <c r="E86" s="16"/>
      <c r="F86" s="16"/>
      <c r="G86" s="16"/>
      <c r="H86" s="16"/>
      <c r="I86" s="16"/>
      <c r="J86" s="10"/>
      <c r="K86" s="10"/>
      <c r="L86" s="10"/>
      <c r="M86" s="10"/>
    </row>
    <row r="87" spans="1:13" s="2" customFormat="1" ht="14.1" customHeight="1">
      <c r="A87" s="8" t="s">
        <v>95</v>
      </c>
      <c r="B87" s="17" t="s">
        <v>96</v>
      </c>
      <c r="C87" s="16"/>
      <c r="D87" s="16"/>
      <c r="E87" s="16"/>
      <c r="F87" s="16"/>
      <c r="G87" s="16"/>
      <c r="H87" s="16"/>
      <c r="I87" s="16"/>
      <c r="J87" s="10">
        <v>0.75</v>
      </c>
      <c r="K87" s="10">
        <f>SUM(C87:J87)</f>
        <v>0.75</v>
      </c>
      <c r="L87" s="10">
        <f>4-K87</f>
        <v>3.25</v>
      </c>
      <c r="M87" s="10"/>
    </row>
    <row r="88" spans="1:13" s="2" customFormat="1" ht="14.1" customHeight="1">
      <c r="A88" s="8" t="s">
        <v>95</v>
      </c>
      <c r="B88" s="17" t="s">
        <v>97</v>
      </c>
      <c r="C88" s="16"/>
      <c r="D88" s="16"/>
      <c r="E88" s="16"/>
      <c r="F88" s="16"/>
      <c r="G88" s="16"/>
      <c r="H88" s="16"/>
      <c r="I88" s="16"/>
      <c r="J88" s="10">
        <v>0.25</v>
      </c>
      <c r="K88" s="10">
        <f>SUM(C88:J88)</f>
        <v>0.25</v>
      </c>
      <c r="L88" s="10">
        <f>8-K88</f>
        <v>7.75</v>
      </c>
      <c r="M88" s="10"/>
    </row>
    <row r="89" spans="1:13" s="2" customFormat="1" ht="14.1" customHeight="1">
      <c r="A89" s="8" t="s">
        <v>95</v>
      </c>
      <c r="B89" s="17" t="s">
        <v>98</v>
      </c>
      <c r="C89" s="16"/>
      <c r="D89" s="16"/>
      <c r="E89" s="16"/>
      <c r="F89" s="16"/>
      <c r="G89" s="16"/>
      <c r="H89" s="16"/>
      <c r="I89" s="16"/>
      <c r="J89" s="10">
        <v>1.25</v>
      </c>
      <c r="K89" s="10">
        <f>SUM(C89:J89)</f>
        <v>1.25</v>
      </c>
      <c r="L89" s="10">
        <f>8-K89</f>
        <v>6.75</v>
      </c>
      <c r="M89" s="10"/>
    </row>
    <row r="90" spans="1:13" s="2" customFormat="1" ht="15">
      <c r="A90" s="8"/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s="2" customFormat="1" ht="15">
      <c r="A91" s="19" t="s">
        <v>58</v>
      </c>
      <c r="B91" s="19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s="2" customFormat="1" ht="15">
      <c r="A92" s="19" t="s">
        <v>59</v>
      </c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s="2" customFormat="1" ht="15">
      <c r="A93" s="9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s="2" customFormat="1" ht="15">
      <c r="A94" s="8" t="s">
        <v>99</v>
      </c>
      <c r="B94" s="25" t="s">
        <v>100</v>
      </c>
      <c r="C94" s="10">
        <v>0.75</v>
      </c>
      <c r="D94" s="10"/>
      <c r="E94" s="10">
        <v>4</v>
      </c>
      <c r="F94" s="10"/>
      <c r="G94" s="10"/>
      <c r="H94" s="10"/>
      <c r="I94" s="10"/>
      <c r="J94" s="10">
        <v>4</v>
      </c>
      <c r="K94" s="10">
        <f t="shared" ref="K94:K102" si="14">SUM(C94:J94)</f>
        <v>8.75</v>
      </c>
      <c r="L94" s="10">
        <f>8-K94</f>
        <v>-0.75</v>
      </c>
      <c r="M94" s="10">
        <v>18.25</v>
      </c>
    </row>
    <row r="95" spans="1:13" s="2" customFormat="1" ht="15">
      <c r="A95" s="8" t="s">
        <v>99</v>
      </c>
      <c r="B95" s="11" t="s">
        <v>101</v>
      </c>
      <c r="C95" s="10"/>
      <c r="D95" s="10"/>
      <c r="E95" s="10"/>
      <c r="F95" s="10"/>
      <c r="G95" s="10"/>
      <c r="H95" s="10"/>
      <c r="I95" s="10"/>
      <c r="J95" s="10"/>
      <c r="K95" s="10">
        <f t="shared" si="14"/>
        <v>0</v>
      </c>
      <c r="L95" s="10">
        <f>4-K95</f>
        <v>4</v>
      </c>
      <c r="M95" s="10"/>
    </row>
    <row r="96" spans="1:13" s="2" customFormat="1" ht="15">
      <c r="A96" s="8" t="s">
        <v>99</v>
      </c>
      <c r="B96" s="11" t="s">
        <v>102</v>
      </c>
      <c r="C96" s="29"/>
      <c r="D96" s="29"/>
      <c r="E96" s="29"/>
      <c r="F96" s="29"/>
      <c r="G96" s="29"/>
      <c r="H96" s="29"/>
      <c r="I96" s="29"/>
      <c r="J96" s="10">
        <v>0.25</v>
      </c>
      <c r="K96" s="10">
        <f t="shared" si="14"/>
        <v>0.25</v>
      </c>
      <c r="L96" s="10">
        <f>8-K96</f>
        <v>7.75</v>
      </c>
      <c r="M96" s="10"/>
    </row>
    <row r="97" spans="1:13" s="2" customFormat="1" ht="15">
      <c r="A97" s="8" t="s">
        <v>99</v>
      </c>
      <c r="B97" s="11" t="s">
        <v>103</v>
      </c>
      <c r="C97" s="10"/>
      <c r="D97" s="10"/>
      <c r="E97" s="10"/>
      <c r="F97" s="10"/>
      <c r="G97" s="10"/>
      <c r="H97" s="10"/>
      <c r="I97" s="10"/>
      <c r="J97" s="34"/>
      <c r="K97" s="10">
        <f t="shared" si="14"/>
        <v>0</v>
      </c>
      <c r="L97" s="10">
        <f>4-K97</f>
        <v>4</v>
      </c>
      <c r="M97" s="10"/>
    </row>
    <row r="98" spans="1:13" s="2" customFormat="1" ht="15">
      <c r="A98" s="43" t="s">
        <v>99</v>
      </c>
      <c r="B98" s="49" t="s">
        <v>104</v>
      </c>
      <c r="C98" s="46"/>
      <c r="D98" s="46"/>
      <c r="E98" s="46"/>
      <c r="F98" s="46"/>
      <c r="G98" s="46"/>
      <c r="H98" s="46"/>
      <c r="I98" s="46"/>
      <c r="J98" s="47"/>
      <c r="K98" s="46">
        <f t="shared" si="14"/>
        <v>0</v>
      </c>
      <c r="L98" s="46">
        <f>8-K98</f>
        <v>8</v>
      </c>
      <c r="M98" s="46"/>
    </row>
    <row r="99" spans="1:13" s="2" customFormat="1" ht="15">
      <c r="A99" s="8" t="s">
        <v>99</v>
      </c>
      <c r="B99" s="11" t="s">
        <v>105</v>
      </c>
      <c r="C99" s="10"/>
      <c r="D99" s="10"/>
      <c r="E99" s="10"/>
      <c r="F99" s="10"/>
      <c r="G99" s="10"/>
      <c r="H99" s="10"/>
      <c r="I99" s="10"/>
      <c r="J99" s="34"/>
      <c r="K99" s="10">
        <f t="shared" si="14"/>
        <v>0</v>
      </c>
      <c r="L99" s="10">
        <f>4-K99</f>
        <v>4</v>
      </c>
      <c r="M99" s="10"/>
    </row>
    <row r="100" spans="1:13" s="2" customFormat="1" ht="15">
      <c r="A100" s="8" t="s">
        <v>99</v>
      </c>
      <c r="B100" s="11" t="s">
        <v>106</v>
      </c>
      <c r="C100" s="10"/>
      <c r="D100" s="10"/>
      <c r="E100" s="10">
        <v>1</v>
      </c>
      <c r="F100" s="10"/>
      <c r="G100" s="10"/>
      <c r="H100" s="10"/>
      <c r="I100" s="10"/>
      <c r="J100" s="34">
        <v>4</v>
      </c>
      <c r="K100" s="10">
        <f t="shared" si="14"/>
        <v>5</v>
      </c>
      <c r="L100" s="10">
        <f>8-K100</f>
        <v>3</v>
      </c>
      <c r="M100" s="10"/>
    </row>
    <row r="101" spans="1:13" s="2" customFormat="1" ht="15">
      <c r="A101" s="8" t="s">
        <v>99</v>
      </c>
      <c r="B101" s="11" t="s">
        <v>107</v>
      </c>
      <c r="C101" s="10"/>
      <c r="D101" s="10"/>
      <c r="E101" s="10">
        <v>1</v>
      </c>
      <c r="F101" s="10"/>
      <c r="G101" s="10"/>
      <c r="H101" s="10"/>
      <c r="I101" s="10"/>
      <c r="J101" s="34">
        <v>4.25</v>
      </c>
      <c r="K101" s="10">
        <f t="shared" si="14"/>
        <v>5.25</v>
      </c>
      <c r="L101" s="10">
        <f>8-K101</f>
        <v>2.75</v>
      </c>
      <c r="M101" s="10">
        <v>0.25</v>
      </c>
    </row>
    <row r="102" spans="1:13" s="2" customFormat="1" ht="15">
      <c r="A102" s="8" t="s">
        <v>99</v>
      </c>
      <c r="B102" s="11" t="s">
        <v>108</v>
      </c>
      <c r="C102" s="10"/>
      <c r="D102" s="10"/>
      <c r="E102" s="10">
        <v>1</v>
      </c>
      <c r="F102" s="10"/>
      <c r="G102" s="10"/>
      <c r="H102" s="10"/>
      <c r="I102" s="10"/>
      <c r="J102" s="34">
        <v>4</v>
      </c>
      <c r="K102" s="10">
        <f t="shared" si="14"/>
        <v>5</v>
      </c>
      <c r="L102" s="10">
        <f>8-K102</f>
        <v>3</v>
      </c>
      <c r="M102" s="10">
        <v>11.75</v>
      </c>
    </row>
    <row r="103" spans="1:13" s="2" customFormat="1" ht="15">
      <c r="A103" s="8"/>
      <c r="B103" s="9"/>
      <c r="C103" s="10"/>
      <c r="D103" s="8"/>
      <c r="E103" s="8"/>
      <c r="F103" s="8"/>
      <c r="G103" s="8"/>
      <c r="H103" s="8"/>
      <c r="I103" s="8"/>
      <c r="J103" s="34"/>
      <c r="K103" s="10"/>
      <c r="L103" s="10"/>
      <c r="M103" s="10"/>
    </row>
    <row r="104" spans="1:13" s="2" customFormat="1" ht="15">
      <c r="A104" s="8" t="s">
        <v>109</v>
      </c>
      <c r="B104" s="9" t="s">
        <v>110</v>
      </c>
      <c r="C104" s="10">
        <v>1</v>
      </c>
      <c r="D104" s="10"/>
      <c r="E104" s="10">
        <v>0.75</v>
      </c>
      <c r="F104" s="10"/>
      <c r="G104" s="10"/>
      <c r="H104" s="10"/>
      <c r="I104" s="10"/>
      <c r="J104" s="34">
        <v>1.75</v>
      </c>
      <c r="K104" s="10">
        <f t="shared" ref="K104:K123" si="15">SUM(C104:J104)</f>
        <v>3.5</v>
      </c>
      <c r="L104" s="10">
        <f t="shared" ref="L104:L123" si="16">8-K104</f>
        <v>4.5</v>
      </c>
      <c r="M104" s="10"/>
    </row>
    <row r="105" spans="1:13" s="2" customFormat="1" ht="15">
      <c r="A105" s="8" t="s">
        <v>109</v>
      </c>
      <c r="B105" s="9" t="s">
        <v>111</v>
      </c>
      <c r="C105" s="10"/>
      <c r="D105" s="10"/>
      <c r="E105" s="10">
        <v>2.25</v>
      </c>
      <c r="F105" s="10"/>
      <c r="G105" s="10"/>
      <c r="H105" s="10"/>
      <c r="I105" s="10"/>
      <c r="J105" s="34">
        <v>2</v>
      </c>
      <c r="K105" s="10">
        <f t="shared" si="15"/>
        <v>4.25</v>
      </c>
      <c r="L105" s="10">
        <f t="shared" si="16"/>
        <v>3.75</v>
      </c>
      <c r="M105" s="10"/>
    </row>
    <row r="106" spans="1:13" s="2" customFormat="1" ht="15">
      <c r="A106" s="8" t="s">
        <v>112</v>
      </c>
      <c r="B106" s="9" t="s">
        <v>113</v>
      </c>
      <c r="C106" s="10"/>
      <c r="D106" s="10"/>
      <c r="E106" s="10">
        <v>3.5</v>
      </c>
      <c r="F106" s="10"/>
      <c r="G106" s="10"/>
      <c r="H106" s="10"/>
      <c r="I106" s="10"/>
      <c r="J106" s="34">
        <v>0.25</v>
      </c>
      <c r="K106" s="10">
        <f t="shared" si="15"/>
        <v>3.75</v>
      </c>
      <c r="L106" s="10">
        <f t="shared" si="16"/>
        <v>4.25</v>
      </c>
      <c r="M106" s="10"/>
    </row>
    <row r="107" spans="1:13" s="2" customFormat="1" ht="15">
      <c r="A107" s="8" t="s">
        <v>109</v>
      </c>
      <c r="B107" s="9" t="s">
        <v>114</v>
      </c>
      <c r="C107" s="10"/>
      <c r="D107" s="10">
        <v>3.5</v>
      </c>
      <c r="E107" s="10">
        <v>1.5</v>
      </c>
      <c r="F107" s="10"/>
      <c r="G107" s="10"/>
      <c r="H107" s="10"/>
      <c r="I107" s="10"/>
      <c r="J107" s="34">
        <v>3.75</v>
      </c>
      <c r="K107" s="10">
        <f t="shared" si="15"/>
        <v>8.75</v>
      </c>
      <c r="L107" s="10">
        <f t="shared" si="16"/>
        <v>-0.75</v>
      </c>
      <c r="M107" s="10"/>
    </row>
    <row r="108" spans="1:13" s="2" customFormat="1" ht="15">
      <c r="A108" s="8" t="s">
        <v>109</v>
      </c>
      <c r="B108" s="9" t="s">
        <v>115</v>
      </c>
      <c r="C108" s="10"/>
      <c r="D108" s="10"/>
      <c r="E108" s="10">
        <v>2</v>
      </c>
      <c r="F108" s="10"/>
      <c r="G108" s="10"/>
      <c r="H108" s="10"/>
      <c r="I108" s="10"/>
      <c r="J108" s="34">
        <v>4</v>
      </c>
      <c r="K108" s="10">
        <f t="shared" si="15"/>
        <v>6</v>
      </c>
      <c r="L108" s="10">
        <f t="shared" si="16"/>
        <v>2</v>
      </c>
      <c r="M108" s="10">
        <v>0.25</v>
      </c>
    </row>
    <row r="109" spans="1:13" s="2" customFormat="1" ht="15">
      <c r="A109" s="8" t="s">
        <v>109</v>
      </c>
      <c r="B109" s="9" t="s">
        <v>116</v>
      </c>
      <c r="C109" s="10"/>
      <c r="D109" s="10"/>
      <c r="E109" s="10"/>
      <c r="F109" s="10"/>
      <c r="G109" s="10"/>
      <c r="H109" s="10"/>
      <c r="I109" s="10"/>
      <c r="J109" s="34">
        <v>0.25</v>
      </c>
      <c r="K109" s="10">
        <f t="shared" si="15"/>
        <v>0.25</v>
      </c>
      <c r="L109" s="10">
        <f t="shared" si="16"/>
        <v>7.75</v>
      </c>
      <c r="M109" s="10"/>
    </row>
    <row r="110" spans="1:13" s="2" customFormat="1" ht="15">
      <c r="A110" s="8" t="s">
        <v>109</v>
      </c>
      <c r="B110" s="9" t="s">
        <v>117</v>
      </c>
      <c r="C110" s="22"/>
      <c r="D110" s="22"/>
      <c r="E110" s="22">
        <v>2</v>
      </c>
      <c r="F110" s="22"/>
      <c r="G110" s="22"/>
      <c r="H110" s="22"/>
      <c r="I110" s="22"/>
      <c r="J110" s="10">
        <v>1</v>
      </c>
      <c r="K110" s="10">
        <f t="shared" si="15"/>
        <v>3</v>
      </c>
      <c r="L110" s="10">
        <f t="shared" si="16"/>
        <v>5</v>
      </c>
      <c r="M110" s="10"/>
    </row>
    <row r="111" spans="1:13" s="2" customFormat="1" ht="15">
      <c r="A111" s="8" t="s">
        <v>109</v>
      </c>
      <c r="B111" s="9" t="s">
        <v>118</v>
      </c>
      <c r="C111" s="10"/>
      <c r="D111" s="10"/>
      <c r="E111" s="10"/>
      <c r="F111" s="10"/>
      <c r="G111" s="10"/>
      <c r="H111" s="10"/>
      <c r="I111" s="10"/>
      <c r="J111" s="10"/>
      <c r="K111" s="10">
        <f t="shared" si="15"/>
        <v>0</v>
      </c>
      <c r="L111" s="10">
        <f t="shared" si="16"/>
        <v>8</v>
      </c>
      <c r="M111" s="10"/>
    </row>
    <row r="112" spans="1:13" s="2" customFormat="1" ht="15">
      <c r="A112" s="8" t="s">
        <v>109</v>
      </c>
      <c r="B112" s="9" t="s">
        <v>119</v>
      </c>
      <c r="C112" s="10">
        <v>0.75</v>
      </c>
      <c r="D112" s="10"/>
      <c r="E112" s="10">
        <v>1.5</v>
      </c>
      <c r="F112" s="10"/>
      <c r="G112" s="10"/>
      <c r="H112" s="10"/>
      <c r="I112" s="10"/>
      <c r="J112" s="10">
        <v>1</v>
      </c>
      <c r="K112" s="10">
        <f t="shared" si="15"/>
        <v>3.25</v>
      </c>
      <c r="L112" s="10">
        <f t="shared" si="16"/>
        <v>4.75</v>
      </c>
      <c r="M112" s="10"/>
    </row>
    <row r="113" spans="1:13" s="2" customFormat="1" ht="15">
      <c r="A113" s="8" t="s">
        <v>112</v>
      </c>
      <c r="B113" s="9" t="s">
        <v>120</v>
      </c>
      <c r="C113" s="10"/>
      <c r="D113" s="10"/>
      <c r="E113" s="10">
        <v>2</v>
      </c>
      <c r="F113" s="10"/>
      <c r="G113" s="10"/>
      <c r="H113" s="10"/>
      <c r="I113" s="10"/>
      <c r="J113" s="10">
        <v>0.25</v>
      </c>
      <c r="K113" s="10">
        <f t="shared" si="15"/>
        <v>2.25</v>
      </c>
      <c r="L113" s="10">
        <f t="shared" si="16"/>
        <v>5.75</v>
      </c>
      <c r="M113" s="10"/>
    </row>
    <row r="114" spans="1:13" s="2" customFormat="1" ht="15">
      <c r="A114" s="8" t="s">
        <v>109</v>
      </c>
      <c r="B114" s="9" t="s">
        <v>121</v>
      </c>
      <c r="C114" s="10"/>
      <c r="D114" s="10"/>
      <c r="E114" s="10"/>
      <c r="F114" s="10"/>
      <c r="G114" s="10"/>
      <c r="H114" s="10"/>
      <c r="I114" s="10"/>
      <c r="J114" s="10">
        <v>4</v>
      </c>
      <c r="K114" s="10">
        <f t="shared" si="15"/>
        <v>4</v>
      </c>
      <c r="L114" s="10">
        <f t="shared" si="16"/>
        <v>4</v>
      </c>
      <c r="M114" s="10">
        <v>1.25</v>
      </c>
    </row>
    <row r="115" spans="1:13" s="2" customFormat="1" ht="15">
      <c r="A115" s="8" t="s">
        <v>109</v>
      </c>
      <c r="B115" s="9" t="s">
        <v>122</v>
      </c>
      <c r="C115" s="10"/>
      <c r="D115" s="10"/>
      <c r="E115" s="10">
        <v>2.75</v>
      </c>
      <c r="F115" s="10"/>
      <c r="G115" s="10"/>
      <c r="H115" s="10"/>
      <c r="I115" s="10"/>
      <c r="J115" s="10">
        <v>2.25</v>
      </c>
      <c r="K115" s="10">
        <f t="shared" si="15"/>
        <v>5</v>
      </c>
      <c r="L115" s="10">
        <f t="shared" si="16"/>
        <v>3</v>
      </c>
      <c r="M115" s="10"/>
    </row>
    <row r="116" spans="1:13" s="2" customFormat="1" ht="15">
      <c r="A116" s="8" t="s">
        <v>112</v>
      </c>
      <c r="B116" s="9" t="s">
        <v>123</v>
      </c>
      <c r="C116" s="10"/>
      <c r="D116" s="10"/>
      <c r="E116" s="10">
        <v>2</v>
      </c>
      <c r="F116" s="10"/>
      <c r="G116" s="10"/>
      <c r="H116" s="10"/>
      <c r="I116" s="10"/>
      <c r="J116" s="10">
        <v>0.25</v>
      </c>
      <c r="K116" s="10">
        <f t="shared" si="15"/>
        <v>2.25</v>
      </c>
      <c r="L116" s="10">
        <f t="shared" si="16"/>
        <v>5.75</v>
      </c>
      <c r="M116" s="10"/>
    </row>
    <row r="117" spans="1:13" s="2" customFormat="1" ht="15">
      <c r="A117" s="8" t="s">
        <v>112</v>
      </c>
      <c r="B117" s="9" t="s">
        <v>124</v>
      </c>
      <c r="C117" s="10"/>
      <c r="D117" s="10"/>
      <c r="E117" s="10"/>
      <c r="F117" s="10"/>
      <c r="G117" s="10"/>
      <c r="H117" s="10"/>
      <c r="I117" s="10"/>
      <c r="J117" s="10"/>
      <c r="K117" s="10">
        <f t="shared" si="15"/>
        <v>0</v>
      </c>
      <c r="L117" s="10">
        <f>4-K117</f>
        <v>4</v>
      </c>
      <c r="M117" s="10"/>
    </row>
    <row r="118" spans="1:13" s="2" customFormat="1" ht="15">
      <c r="A118" s="8" t="s">
        <v>112</v>
      </c>
      <c r="B118" s="9" t="s">
        <v>125</v>
      </c>
      <c r="C118" s="10"/>
      <c r="D118" s="10"/>
      <c r="E118" s="10">
        <v>3.75</v>
      </c>
      <c r="F118" s="10"/>
      <c r="G118" s="10"/>
      <c r="H118" s="10"/>
      <c r="I118" s="10"/>
      <c r="J118" s="10">
        <v>0.5</v>
      </c>
      <c r="K118" s="10">
        <f t="shared" si="15"/>
        <v>4.25</v>
      </c>
      <c r="L118" s="10">
        <f t="shared" si="16"/>
        <v>3.75</v>
      </c>
      <c r="M118" s="10"/>
    </row>
    <row r="119" spans="1:13" s="2" customFormat="1" ht="15">
      <c r="A119" s="8" t="s">
        <v>112</v>
      </c>
      <c r="B119" s="9" t="s">
        <v>126</v>
      </c>
      <c r="C119" s="10"/>
      <c r="D119" s="10"/>
      <c r="E119" s="10">
        <v>2</v>
      </c>
      <c r="F119" s="10"/>
      <c r="G119" s="10"/>
      <c r="H119" s="10"/>
      <c r="I119" s="10"/>
      <c r="J119" s="10">
        <v>0.75</v>
      </c>
      <c r="K119" s="10">
        <f t="shared" si="15"/>
        <v>2.75</v>
      </c>
      <c r="L119" s="10">
        <f t="shared" si="16"/>
        <v>5.25</v>
      </c>
      <c r="M119" s="10"/>
    </row>
    <row r="120" spans="1:13" s="2" customFormat="1" ht="15">
      <c r="A120" s="8" t="s">
        <v>112</v>
      </c>
      <c r="B120" s="9" t="s">
        <v>127</v>
      </c>
      <c r="C120" s="10"/>
      <c r="D120" s="10"/>
      <c r="E120" s="10">
        <v>3.5</v>
      </c>
      <c r="F120" s="10"/>
      <c r="G120" s="10"/>
      <c r="H120" s="10"/>
      <c r="I120" s="10"/>
      <c r="J120" s="10">
        <v>0.75</v>
      </c>
      <c r="K120" s="10">
        <f t="shared" si="15"/>
        <v>4.25</v>
      </c>
      <c r="L120" s="10">
        <f t="shared" si="16"/>
        <v>3.75</v>
      </c>
      <c r="M120" s="10"/>
    </row>
    <row r="121" spans="1:13" s="2" customFormat="1" ht="15">
      <c r="A121" s="8" t="s">
        <v>109</v>
      </c>
      <c r="B121" s="9" t="s">
        <v>128</v>
      </c>
      <c r="C121" s="10"/>
      <c r="D121" s="10"/>
      <c r="E121" s="10">
        <v>1.25</v>
      </c>
      <c r="F121" s="10"/>
      <c r="G121" s="10"/>
      <c r="H121" s="10"/>
      <c r="I121" s="10"/>
      <c r="J121" s="10">
        <v>0.25</v>
      </c>
      <c r="K121" s="10">
        <f t="shared" si="15"/>
        <v>1.5</v>
      </c>
      <c r="L121" s="10">
        <f t="shared" si="16"/>
        <v>6.5</v>
      </c>
      <c r="M121" s="10"/>
    </row>
    <row r="122" spans="1:13" s="2" customFormat="1" ht="15">
      <c r="A122" s="8" t="s">
        <v>109</v>
      </c>
      <c r="B122" s="9" t="s">
        <v>129</v>
      </c>
      <c r="C122" s="10"/>
      <c r="D122" s="10"/>
      <c r="E122" s="10">
        <v>2.5</v>
      </c>
      <c r="F122" s="10"/>
      <c r="G122" s="10"/>
      <c r="H122" s="10"/>
      <c r="I122" s="10"/>
      <c r="J122" s="10">
        <v>1.25</v>
      </c>
      <c r="K122" s="10">
        <f t="shared" si="15"/>
        <v>3.75</v>
      </c>
      <c r="L122" s="10">
        <f t="shared" si="16"/>
        <v>4.25</v>
      </c>
      <c r="M122" s="10"/>
    </row>
    <row r="123" spans="1:13" s="2" customFormat="1" ht="15">
      <c r="A123" s="8" t="s">
        <v>112</v>
      </c>
      <c r="B123" s="9" t="s">
        <v>130</v>
      </c>
      <c r="C123" s="10"/>
      <c r="D123" s="10"/>
      <c r="E123" s="10"/>
      <c r="F123" s="10"/>
      <c r="G123" s="10"/>
      <c r="H123" s="10"/>
      <c r="I123" s="10"/>
      <c r="J123" s="10">
        <v>1</v>
      </c>
      <c r="K123" s="10">
        <f t="shared" si="15"/>
        <v>1</v>
      </c>
      <c r="L123" s="10">
        <f t="shared" si="16"/>
        <v>7</v>
      </c>
      <c r="M123" s="10"/>
    </row>
    <row r="124" spans="1:13" s="2" customFormat="1" ht="15">
      <c r="A124" s="8"/>
      <c r="B124" s="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s="2" customFormat="1">
      <c r="A125" s="27" t="s">
        <v>131</v>
      </c>
      <c r="B125" s="9" t="s">
        <v>132</v>
      </c>
      <c r="C125" s="10">
        <v>0.5</v>
      </c>
      <c r="D125" s="10"/>
      <c r="E125" s="10"/>
      <c r="F125" s="10"/>
      <c r="G125" s="10"/>
      <c r="H125" s="10"/>
      <c r="I125" s="10"/>
      <c r="J125" s="10">
        <v>4</v>
      </c>
      <c r="K125" s="10">
        <f t="shared" ref="K125:K133" si="17">SUM(C125:J125)</f>
        <v>4.5</v>
      </c>
      <c r="L125" s="10">
        <f t="shared" ref="L125:L133" si="18">8-K125</f>
        <v>3.5</v>
      </c>
      <c r="M125" s="10">
        <v>2</v>
      </c>
    </row>
    <row r="126" spans="1:13" s="2" customFormat="1">
      <c r="A126" s="27" t="s">
        <v>131</v>
      </c>
      <c r="B126" s="9" t="s">
        <v>133</v>
      </c>
      <c r="C126" s="10"/>
      <c r="D126" s="10"/>
      <c r="E126" s="10"/>
      <c r="F126" s="10"/>
      <c r="G126" s="10"/>
      <c r="H126" s="10"/>
      <c r="I126" s="10"/>
      <c r="J126" s="10">
        <v>4</v>
      </c>
      <c r="K126" s="10">
        <f t="shared" si="17"/>
        <v>4</v>
      </c>
      <c r="L126" s="10">
        <f t="shared" si="18"/>
        <v>4</v>
      </c>
      <c r="M126" s="10">
        <v>6.25</v>
      </c>
    </row>
    <row r="127" spans="1:13" s="2" customFormat="1">
      <c r="A127" s="27" t="s">
        <v>131</v>
      </c>
      <c r="B127" s="9" t="s">
        <v>134</v>
      </c>
      <c r="C127" s="10">
        <v>1.25</v>
      </c>
      <c r="D127" s="10"/>
      <c r="E127" s="10"/>
      <c r="F127" s="10"/>
      <c r="G127" s="10"/>
      <c r="H127" s="10"/>
      <c r="I127" s="10"/>
      <c r="J127" s="10">
        <v>4</v>
      </c>
      <c r="K127" s="10">
        <f t="shared" si="17"/>
        <v>5.25</v>
      </c>
      <c r="L127" s="10">
        <f t="shared" si="18"/>
        <v>2.75</v>
      </c>
      <c r="M127" s="10">
        <v>1.25</v>
      </c>
    </row>
    <row r="128" spans="1:13">
      <c r="A128" s="27" t="s">
        <v>131</v>
      </c>
      <c r="B128" s="28" t="s">
        <v>135</v>
      </c>
      <c r="C128" s="15"/>
      <c r="D128" s="15"/>
      <c r="E128" s="15">
        <v>3.5</v>
      </c>
      <c r="F128" s="15"/>
      <c r="G128" s="15"/>
      <c r="H128" s="15"/>
      <c r="I128" s="15"/>
      <c r="J128" s="15">
        <v>0.25</v>
      </c>
      <c r="K128" s="10">
        <f t="shared" si="17"/>
        <v>3.75</v>
      </c>
      <c r="L128" s="10">
        <f t="shared" si="18"/>
        <v>4.25</v>
      </c>
      <c r="M128" s="15"/>
    </row>
    <row r="129" spans="1:13">
      <c r="A129" s="8" t="s">
        <v>131</v>
      </c>
      <c r="B129" s="9" t="s">
        <v>136</v>
      </c>
      <c r="C129" s="15"/>
      <c r="D129" s="15"/>
      <c r="E129" s="15"/>
      <c r="F129" s="15"/>
      <c r="G129" s="15"/>
      <c r="H129" s="15"/>
      <c r="I129" s="15"/>
      <c r="J129" s="15">
        <v>4</v>
      </c>
      <c r="K129" s="10">
        <f t="shared" si="17"/>
        <v>4</v>
      </c>
      <c r="L129" s="10">
        <f t="shared" si="18"/>
        <v>4</v>
      </c>
      <c r="M129" s="15">
        <v>7.5</v>
      </c>
    </row>
    <row r="130" spans="1:13">
      <c r="A130" s="27" t="s">
        <v>131</v>
      </c>
      <c r="B130" s="28" t="s">
        <v>137</v>
      </c>
      <c r="C130" s="15"/>
      <c r="D130" s="15"/>
      <c r="E130" s="15"/>
      <c r="F130" s="15"/>
      <c r="G130" s="15"/>
      <c r="H130" s="15"/>
      <c r="I130" s="15"/>
      <c r="J130" s="15"/>
      <c r="K130" s="10">
        <f t="shared" si="17"/>
        <v>0</v>
      </c>
      <c r="L130" s="10">
        <f t="shared" si="18"/>
        <v>8</v>
      </c>
      <c r="M130" s="15"/>
    </row>
    <row r="131" spans="1:13">
      <c r="A131" s="27" t="s">
        <v>131</v>
      </c>
      <c r="B131" s="28" t="s">
        <v>138</v>
      </c>
      <c r="C131" s="15"/>
      <c r="D131" s="15"/>
      <c r="E131" s="15">
        <v>4</v>
      </c>
      <c r="F131" s="15"/>
      <c r="G131" s="15"/>
      <c r="H131" s="15"/>
      <c r="I131" s="15"/>
      <c r="J131" s="15">
        <v>3</v>
      </c>
      <c r="K131" s="10">
        <f t="shared" si="17"/>
        <v>7</v>
      </c>
      <c r="L131" s="10">
        <f t="shared" si="18"/>
        <v>1</v>
      </c>
      <c r="M131" s="15"/>
    </row>
    <row r="132" spans="1:13" s="2" customFormat="1" ht="15">
      <c r="A132" s="8" t="s">
        <v>131</v>
      </c>
      <c r="B132" s="9" t="s">
        <v>139</v>
      </c>
      <c r="C132" s="10"/>
      <c r="D132" s="10"/>
      <c r="E132" s="10">
        <v>4</v>
      </c>
      <c r="F132" s="10"/>
      <c r="G132" s="10"/>
      <c r="H132" s="10"/>
      <c r="I132" s="10"/>
      <c r="J132" s="10">
        <v>1.25</v>
      </c>
      <c r="K132" s="10">
        <f t="shared" si="17"/>
        <v>5.25</v>
      </c>
      <c r="L132" s="10">
        <f t="shared" si="18"/>
        <v>2.75</v>
      </c>
      <c r="M132" s="10">
        <v>0.75</v>
      </c>
    </row>
    <row r="133" spans="1:13" s="2" customFormat="1">
      <c r="A133" s="27" t="s">
        <v>131</v>
      </c>
      <c r="B133" s="28" t="s">
        <v>140</v>
      </c>
      <c r="C133" s="10"/>
      <c r="D133" s="10">
        <v>2.75</v>
      </c>
      <c r="E133" s="10"/>
      <c r="F133" s="10"/>
      <c r="G133" s="10"/>
      <c r="H133" s="10"/>
      <c r="I133" s="10"/>
      <c r="J133" s="10">
        <v>4</v>
      </c>
      <c r="K133" s="10">
        <f t="shared" si="17"/>
        <v>6.75</v>
      </c>
      <c r="L133" s="10">
        <f t="shared" si="18"/>
        <v>1.25</v>
      </c>
      <c r="M133" s="10">
        <v>7.25</v>
      </c>
    </row>
    <row r="134" spans="1:13" s="2" customFormat="1" ht="15">
      <c r="A134" s="8"/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s="2" customFormat="1" ht="15">
      <c r="A135" s="8" t="s">
        <v>141</v>
      </c>
      <c r="B135" s="9" t="s">
        <v>142</v>
      </c>
      <c r="C135" s="10"/>
      <c r="D135" s="10"/>
      <c r="E135" s="10"/>
      <c r="F135" s="10"/>
      <c r="G135" s="10"/>
      <c r="H135" s="10"/>
      <c r="I135" s="10"/>
      <c r="J135" s="10">
        <v>4</v>
      </c>
      <c r="K135" s="10">
        <f t="shared" ref="K135:K145" si="19">SUM(C135:J135)</f>
        <v>4</v>
      </c>
      <c r="L135" s="10">
        <f t="shared" ref="L135:L145" si="20">8-K135</f>
        <v>4</v>
      </c>
      <c r="M135" s="10">
        <v>2.75</v>
      </c>
    </row>
    <row r="136" spans="1:13" s="2" customFormat="1" ht="15">
      <c r="A136" s="8" t="s">
        <v>141</v>
      </c>
      <c r="B136" s="9" t="s">
        <v>143</v>
      </c>
      <c r="C136" s="10"/>
      <c r="D136" s="10"/>
      <c r="E136" s="10"/>
      <c r="F136" s="10"/>
      <c r="G136" s="10"/>
      <c r="H136" s="10"/>
      <c r="I136" s="10"/>
      <c r="J136" s="10"/>
      <c r="K136" s="10">
        <f t="shared" si="19"/>
        <v>0</v>
      </c>
      <c r="L136" s="10">
        <f t="shared" si="20"/>
        <v>8</v>
      </c>
      <c r="M136" s="10"/>
    </row>
    <row r="137" spans="1:13" s="2" customFormat="1" ht="15">
      <c r="A137" s="8" t="s">
        <v>141</v>
      </c>
      <c r="B137" s="9" t="s">
        <v>144</v>
      </c>
      <c r="C137" s="10">
        <v>1</v>
      </c>
      <c r="D137" s="10"/>
      <c r="E137" s="10"/>
      <c r="F137" s="10"/>
      <c r="G137" s="10"/>
      <c r="H137" s="10"/>
      <c r="I137" s="10"/>
      <c r="J137" s="10">
        <v>4</v>
      </c>
      <c r="K137" s="10">
        <f t="shared" si="19"/>
        <v>5</v>
      </c>
      <c r="L137" s="10">
        <f t="shared" si="20"/>
        <v>3</v>
      </c>
      <c r="M137" s="10">
        <v>0.75</v>
      </c>
    </row>
    <row r="138" spans="1:13" s="2" customFormat="1" ht="15">
      <c r="A138" s="8" t="s">
        <v>141</v>
      </c>
      <c r="B138" s="9" t="s">
        <v>145</v>
      </c>
      <c r="C138" s="10">
        <v>0.75</v>
      </c>
      <c r="D138" s="10"/>
      <c r="E138" s="10"/>
      <c r="F138" s="10"/>
      <c r="G138" s="10"/>
      <c r="H138" s="10"/>
      <c r="I138" s="10"/>
      <c r="J138" s="10">
        <v>0.25</v>
      </c>
      <c r="K138" s="10">
        <f t="shared" si="19"/>
        <v>1</v>
      </c>
      <c r="L138" s="10">
        <f t="shared" si="20"/>
        <v>7</v>
      </c>
      <c r="M138" s="10"/>
    </row>
    <row r="139" spans="1:13" s="2" customFormat="1" ht="15">
      <c r="A139" s="8" t="s">
        <v>141</v>
      </c>
      <c r="B139" s="9" t="s">
        <v>146</v>
      </c>
      <c r="C139" s="10"/>
      <c r="D139" s="10"/>
      <c r="E139" s="10"/>
      <c r="F139" s="10"/>
      <c r="G139" s="10"/>
      <c r="H139" s="10"/>
      <c r="I139" s="10"/>
      <c r="J139" s="10">
        <v>4</v>
      </c>
      <c r="K139" s="10">
        <f t="shared" si="19"/>
        <v>4</v>
      </c>
      <c r="L139" s="10">
        <f t="shared" si="20"/>
        <v>4</v>
      </c>
      <c r="M139" s="10">
        <v>0.5</v>
      </c>
    </row>
    <row r="140" spans="1:13" s="2" customFormat="1" ht="15">
      <c r="A140" s="8" t="s">
        <v>141</v>
      </c>
      <c r="B140" s="9" t="s">
        <v>147</v>
      </c>
      <c r="C140" s="10"/>
      <c r="D140" s="10"/>
      <c r="E140" s="10"/>
      <c r="F140" s="10"/>
      <c r="G140" s="10"/>
      <c r="H140" s="10"/>
      <c r="I140" s="10"/>
      <c r="J140" s="10">
        <v>3</v>
      </c>
      <c r="K140" s="10">
        <f t="shared" si="19"/>
        <v>3</v>
      </c>
      <c r="L140" s="10">
        <f t="shared" si="20"/>
        <v>5</v>
      </c>
      <c r="M140" s="10"/>
    </row>
    <row r="141" spans="1:13" s="2" customFormat="1" ht="15">
      <c r="A141" s="8" t="s">
        <v>141</v>
      </c>
      <c r="B141" s="9" t="s">
        <v>148</v>
      </c>
      <c r="C141" s="10"/>
      <c r="D141" s="10"/>
      <c r="E141" s="10"/>
      <c r="F141" s="10"/>
      <c r="G141" s="10"/>
      <c r="H141" s="10"/>
      <c r="I141" s="10"/>
      <c r="J141" s="10">
        <v>0.25</v>
      </c>
      <c r="K141" s="10">
        <f t="shared" si="19"/>
        <v>0.25</v>
      </c>
      <c r="L141" s="10">
        <f t="shared" si="20"/>
        <v>7.75</v>
      </c>
      <c r="M141" s="10"/>
    </row>
    <row r="142" spans="1:13" s="2" customFormat="1" ht="15">
      <c r="A142" s="8" t="s">
        <v>141</v>
      </c>
      <c r="B142" s="9" t="s">
        <v>149</v>
      </c>
      <c r="C142" s="10"/>
      <c r="D142" s="10"/>
      <c r="E142" s="10"/>
      <c r="F142" s="10"/>
      <c r="G142" s="10"/>
      <c r="H142" s="10"/>
      <c r="I142" s="10"/>
      <c r="J142" s="10"/>
      <c r="K142" s="10">
        <f t="shared" si="19"/>
        <v>0</v>
      </c>
      <c r="L142" s="10">
        <f t="shared" si="20"/>
        <v>8</v>
      </c>
      <c r="M142" s="10"/>
    </row>
    <row r="143" spans="1:13" s="2" customFormat="1" ht="15">
      <c r="A143" s="8" t="s">
        <v>141</v>
      </c>
      <c r="B143" s="9" t="s">
        <v>150</v>
      </c>
      <c r="C143" s="10"/>
      <c r="D143" s="10"/>
      <c r="E143" s="10"/>
      <c r="F143" s="10"/>
      <c r="G143" s="10"/>
      <c r="H143" s="10"/>
      <c r="I143" s="10"/>
      <c r="J143" s="10"/>
      <c r="K143" s="10">
        <f t="shared" si="19"/>
        <v>0</v>
      </c>
      <c r="L143" s="10">
        <f>4-K143</f>
        <v>4</v>
      </c>
      <c r="M143" s="10"/>
    </row>
    <row r="144" spans="1:13" s="2" customFormat="1" ht="15">
      <c r="A144" s="8" t="s">
        <v>141</v>
      </c>
      <c r="B144" s="9" t="s">
        <v>151</v>
      </c>
      <c r="C144" s="10">
        <v>1</v>
      </c>
      <c r="D144" s="10"/>
      <c r="E144" s="10"/>
      <c r="F144" s="10"/>
      <c r="G144" s="10"/>
      <c r="H144" s="10"/>
      <c r="I144" s="10"/>
      <c r="J144" s="10"/>
      <c r="K144" s="10">
        <f t="shared" si="19"/>
        <v>1</v>
      </c>
      <c r="L144" s="10">
        <f>4-K144</f>
        <v>3</v>
      </c>
      <c r="M144" s="10"/>
    </row>
    <row r="145" spans="1:13" s="2" customFormat="1" ht="15">
      <c r="A145" s="8" t="s">
        <v>141</v>
      </c>
      <c r="B145" s="9" t="s">
        <v>152</v>
      </c>
      <c r="C145" s="10"/>
      <c r="D145" s="10"/>
      <c r="E145" s="10"/>
      <c r="F145" s="10"/>
      <c r="G145" s="10"/>
      <c r="H145" s="10"/>
      <c r="I145" s="10"/>
      <c r="J145" s="10">
        <v>3.5</v>
      </c>
      <c r="K145" s="10">
        <f t="shared" si="19"/>
        <v>3.5</v>
      </c>
      <c r="L145" s="10">
        <f t="shared" si="20"/>
        <v>4.5</v>
      </c>
      <c r="M145" s="10"/>
    </row>
    <row r="146" spans="1:13" s="2" customFormat="1" ht="15">
      <c r="A146" s="8"/>
      <c r="B146" s="9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s="2" customFormat="1" ht="15">
      <c r="A147" s="8" t="s">
        <v>153</v>
      </c>
      <c r="B147" s="9" t="s">
        <v>154</v>
      </c>
      <c r="C147" s="10">
        <v>0.5</v>
      </c>
      <c r="D147" s="8"/>
      <c r="E147" s="1"/>
      <c r="F147" s="1"/>
      <c r="G147" s="8"/>
      <c r="H147" s="8"/>
      <c r="I147" s="8"/>
      <c r="J147" s="10">
        <v>1.75</v>
      </c>
      <c r="K147" s="10">
        <f t="shared" ref="K147:K153" si="21">SUM(C147:J147)</f>
        <v>2.25</v>
      </c>
      <c r="L147" s="10">
        <f>8-K147</f>
        <v>5.75</v>
      </c>
      <c r="M147" s="10"/>
    </row>
    <row r="148" spans="1:13" s="2" customFormat="1" ht="15">
      <c r="A148" s="8" t="s">
        <v>153</v>
      </c>
      <c r="B148" s="11" t="s">
        <v>155</v>
      </c>
      <c r="C148" s="10"/>
      <c r="D148" s="10"/>
      <c r="E148" s="10"/>
      <c r="F148" s="10"/>
      <c r="G148" s="10"/>
      <c r="H148" s="10"/>
      <c r="I148" s="10"/>
      <c r="J148" s="10"/>
      <c r="K148" s="10">
        <f t="shared" si="21"/>
        <v>0</v>
      </c>
      <c r="L148" s="10">
        <f>4-K148</f>
        <v>4</v>
      </c>
      <c r="M148" s="10"/>
    </row>
    <row r="149" spans="1:13" s="2" customFormat="1" ht="15">
      <c r="A149" s="8" t="s">
        <v>153</v>
      </c>
      <c r="B149" s="11" t="s">
        <v>156</v>
      </c>
      <c r="C149" s="10">
        <v>1</v>
      </c>
      <c r="D149" s="10"/>
      <c r="E149" s="10"/>
      <c r="F149" s="10"/>
      <c r="G149" s="10"/>
      <c r="H149" s="10"/>
      <c r="I149" s="10"/>
      <c r="J149" s="10">
        <v>1.75</v>
      </c>
      <c r="K149" s="10">
        <f t="shared" si="21"/>
        <v>2.75</v>
      </c>
      <c r="L149" s="10">
        <f t="shared" ref="L149:L153" si="22">8-K149</f>
        <v>5.25</v>
      </c>
      <c r="M149" s="10">
        <v>0.5</v>
      </c>
    </row>
    <row r="150" spans="1:13" s="2" customFormat="1" ht="15">
      <c r="A150" s="8" t="s">
        <v>153</v>
      </c>
      <c r="B150" s="9" t="s">
        <v>157</v>
      </c>
      <c r="C150" s="2">
        <v>1</v>
      </c>
      <c r="D150" s="10"/>
      <c r="E150" s="10">
        <v>2</v>
      </c>
      <c r="F150" s="10"/>
      <c r="G150" s="10"/>
      <c r="H150" s="10"/>
      <c r="I150" s="10"/>
      <c r="J150" s="10">
        <v>4</v>
      </c>
      <c r="K150" s="10">
        <f t="shared" si="21"/>
        <v>7</v>
      </c>
      <c r="L150" s="10">
        <f t="shared" si="22"/>
        <v>1</v>
      </c>
      <c r="M150" s="10">
        <v>0.25</v>
      </c>
    </row>
    <row r="151" spans="1:13" s="2" customFormat="1" ht="15">
      <c r="A151" s="8" t="s">
        <v>153</v>
      </c>
      <c r="B151" s="11" t="s">
        <v>158</v>
      </c>
      <c r="C151" s="10"/>
      <c r="D151" s="10"/>
      <c r="E151" s="10"/>
      <c r="F151" s="10"/>
      <c r="G151" s="10"/>
      <c r="H151" s="10"/>
      <c r="I151" s="10"/>
      <c r="J151" s="10">
        <v>0.25</v>
      </c>
      <c r="K151" s="10">
        <f t="shared" si="21"/>
        <v>0.25</v>
      </c>
      <c r="L151" s="10">
        <f t="shared" si="22"/>
        <v>7.75</v>
      </c>
      <c r="M151" s="10"/>
    </row>
    <row r="152" spans="1:13" s="2" customFormat="1" ht="15">
      <c r="A152" s="8" t="s">
        <v>153</v>
      </c>
      <c r="B152" s="9" t="s">
        <v>159</v>
      </c>
      <c r="C152" s="10"/>
      <c r="D152" s="10"/>
      <c r="E152" s="10"/>
      <c r="F152" s="10"/>
      <c r="G152" s="10"/>
      <c r="H152" s="10"/>
      <c r="I152" s="10"/>
      <c r="J152" s="10">
        <v>0.75</v>
      </c>
      <c r="K152" s="10">
        <f t="shared" si="21"/>
        <v>0.75</v>
      </c>
      <c r="L152" s="10">
        <f>4-K152</f>
        <v>3.25</v>
      </c>
      <c r="M152" s="10"/>
    </row>
    <row r="153" spans="1:13" s="2" customFormat="1" ht="15">
      <c r="A153" s="8" t="s">
        <v>153</v>
      </c>
      <c r="B153" s="11" t="s">
        <v>160</v>
      </c>
      <c r="C153" s="10">
        <v>1</v>
      </c>
      <c r="D153" s="10"/>
      <c r="E153" s="10"/>
      <c r="F153" s="10"/>
      <c r="G153" s="10"/>
      <c r="H153" s="10"/>
      <c r="I153" s="10"/>
      <c r="J153" s="10">
        <v>2</v>
      </c>
      <c r="K153" s="10">
        <f t="shared" si="21"/>
        <v>3</v>
      </c>
      <c r="L153" s="10">
        <f t="shared" si="22"/>
        <v>5</v>
      </c>
      <c r="M153" s="10"/>
    </row>
    <row r="154" spans="1:13" s="2" customFormat="1" ht="15">
      <c r="A154" s="8"/>
      <c r="B154" s="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s="2" customFormat="1" ht="15">
      <c r="A155" s="8" t="s">
        <v>161</v>
      </c>
      <c r="B155" s="11" t="s">
        <v>162</v>
      </c>
      <c r="C155" s="10"/>
      <c r="D155" s="10"/>
      <c r="E155" s="10"/>
      <c r="F155" s="10"/>
      <c r="G155" s="10"/>
      <c r="H155" s="10"/>
      <c r="I155" s="10"/>
      <c r="J155" s="10">
        <v>2.5</v>
      </c>
      <c r="K155" s="10">
        <f t="shared" ref="K155:K164" si="23">SUM(C155:J155)</f>
        <v>2.5</v>
      </c>
      <c r="L155" s="10">
        <f>8-K155</f>
        <v>5.5</v>
      </c>
      <c r="M155" s="10"/>
    </row>
    <row r="156" spans="1:13" s="2" customFormat="1" ht="15">
      <c r="A156" s="8" t="s">
        <v>161</v>
      </c>
      <c r="B156" s="11" t="s">
        <v>163</v>
      </c>
      <c r="C156" s="10"/>
      <c r="D156" s="10"/>
      <c r="E156" s="10">
        <v>3</v>
      </c>
      <c r="F156" s="10"/>
      <c r="G156" s="10"/>
      <c r="H156" s="10"/>
      <c r="I156" s="10"/>
      <c r="J156" s="10">
        <v>0.5</v>
      </c>
      <c r="K156" s="10">
        <f t="shared" si="23"/>
        <v>3.5</v>
      </c>
      <c r="L156" s="10">
        <f>8-K156</f>
        <v>4.5</v>
      </c>
      <c r="M156" s="10"/>
    </row>
    <row r="157" spans="1:13" s="2" customFormat="1" ht="15">
      <c r="A157" s="8" t="s">
        <v>161</v>
      </c>
      <c r="B157" s="11" t="s">
        <v>164</v>
      </c>
      <c r="C157" s="10"/>
      <c r="D157" s="10"/>
      <c r="E157" s="10"/>
      <c r="F157" s="10"/>
      <c r="G157" s="10"/>
      <c r="H157" s="10"/>
      <c r="I157" s="10"/>
      <c r="J157" s="10">
        <v>1</v>
      </c>
      <c r="K157" s="10">
        <f t="shared" si="23"/>
        <v>1</v>
      </c>
      <c r="L157" s="10">
        <f>8-K157</f>
        <v>7</v>
      </c>
      <c r="M157" s="10"/>
    </row>
    <row r="158" spans="1:13" s="2" customFormat="1" ht="15">
      <c r="A158" s="8" t="s">
        <v>161</v>
      </c>
      <c r="B158" s="11" t="s">
        <v>165</v>
      </c>
      <c r="C158" s="10"/>
      <c r="D158" s="10"/>
      <c r="E158" s="10">
        <v>2.5</v>
      </c>
      <c r="F158" s="10"/>
      <c r="G158" s="10"/>
      <c r="H158" s="10"/>
      <c r="I158" s="10"/>
      <c r="J158" s="10">
        <v>1.75</v>
      </c>
      <c r="K158" s="10">
        <f t="shared" si="23"/>
        <v>4.25</v>
      </c>
      <c r="L158" s="10">
        <f t="shared" ref="L158:L163" si="24">8-K158</f>
        <v>3.75</v>
      </c>
      <c r="M158" s="10"/>
    </row>
    <row r="159" spans="1:13" s="2" customFormat="1" ht="15">
      <c r="A159" s="8" t="s">
        <v>161</v>
      </c>
      <c r="B159" s="11" t="s">
        <v>166</v>
      </c>
      <c r="C159" s="10"/>
      <c r="D159" s="10"/>
      <c r="E159" s="10"/>
      <c r="F159" s="10"/>
      <c r="G159" s="10"/>
      <c r="H159" s="10"/>
      <c r="I159" s="10"/>
      <c r="J159" s="10">
        <v>1.5</v>
      </c>
      <c r="K159" s="10">
        <f t="shared" si="23"/>
        <v>1.5</v>
      </c>
      <c r="L159" s="10">
        <f t="shared" si="24"/>
        <v>6.5</v>
      </c>
      <c r="M159" s="10"/>
    </row>
    <row r="160" spans="1:13" s="2" customFormat="1" ht="15">
      <c r="A160" s="8" t="s">
        <v>161</v>
      </c>
      <c r="B160" s="11" t="s">
        <v>167</v>
      </c>
      <c r="C160" s="10"/>
      <c r="D160" s="10"/>
      <c r="E160" s="10">
        <v>4</v>
      </c>
      <c r="F160" s="10"/>
      <c r="G160" s="10"/>
      <c r="H160" s="10"/>
      <c r="I160" s="10"/>
      <c r="J160" s="10">
        <v>0.5</v>
      </c>
      <c r="K160" s="10">
        <f t="shared" si="23"/>
        <v>4.5</v>
      </c>
      <c r="L160" s="10">
        <f t="shared" si="24"/>
        <v>3.5</v>
      </c>
      <c r="M160" s="10"/>
    </row>
    <row r="161" spans="1:13" s="2" customFormat="1" ht="15">
      <c r="A161" s="8" t="s">
        <v>161</v>
      </c>
      <c r="B161" s="11" t="s">
        <v>168</v>
      </c>
      <c r="C161" s="10">
        <v>1.5</v>
      </c>
      <c r="D161" s="10"/>
      <c r="E161" s="10">
        <v>4</v>
      </c>
      <c r="F161" s="10"/>
      <c r="G161" s="10"/>
      <c r="H161" s="10"/>
      <c r="I161" s="10"/>
      <c r="J161" s="10">
        <v>4</v>
      </c>
      <c r="K161" s="10">
        <f t="shared" si="23"/>
        <v>9.5</v>
      </c>
      <c r="L161" s="10">
        <f t="shared" si="24"/>
        <v>-1.5</v>
      </c>
      <c r="M161" s="10">
        <v>4.75</v>
      </c>
    </row>
    <row r="162" spans="1:13" s="2" customFormat="1" ht="15">
      <c r="A162" s="8" t="s">
        <v>161</v>
      </c>
      <c r="B162" s="11" t="s">
        <v>169</v>
      </c>
      <c r="C162" s="10"/>
      <c r="D162" s="10"/>
      <c r="E162" s="10"/>
      <c r="F162" s="10"/>
      <c r="G162" s="10"/>
      <c r="H162" s="10"/>
      <c r="I162" s="10"/>
      <c r="J162" s="10">
        <v>4</v>
      </c>
      <c r="K162" s="10">
        <f t="shared" si="23"/>
        <v>4</v>
      </c>
      <c r="L162" s="10">
        <f t="shared" si="24"/>
        <v>4</v>
      </c>
      <c r="M162" s="10">
        <v>3.75</v>
      </c>
    </row>
    <row r="163" spans="1:13" s="2" customFormat="1" ht="15">
      <c r="A163" s="8" t="s">
        <v>161</v>
      </c>
      <c r="B163" s="11" t="s">
        <v>170</v>
      </c>
      <c r="C163" s="10"/>
      <c r="D163" s="10"/>
      <c r="E163" s="10">
        <v>4</v>
      </c>
      <c r="F163" s="10"/>
      <c r="G163" s="10"/>
      <c r="H163" s="10"/>
      <c r="I163" s="10"/>
      <c r="J163" s="10">
        <v>4</v>
      </c>
      <c r="K163" s="10">
        <f t="shared" si="23"/>
        <v>8</v>
      </c>
      <c r="L163" s="10">
        <f t="shared" si="24"/>
        <v>0</v>
      </c>
      <c r="M163" s="10">
        <v>4.25</v>
      </c>
    </row>
    <row r="164" spans="1:13" s="2" customFormat="1" ht="15">
      <c r="A164" s="8" t="s">
        <v>161</v>
      </c>
      <c r="B164" s="11" t="s">
        <v>171</v>
      </c>
      <c r="C164" s="10"/>
      <c r="D164" s="10"/>
      <c r="E164" s="10"/>
      <c r="F164" s="10"/>
      <c r="G164" s="10"/>
      <c r="H164" s="10"/>
      <c r="I164" s="10"/>
      <c r="J164" s="10"/>
      <c r="K164" s="10">
        <f t="shared" si="23"/>
        <v>0</v>
      </c>
      <c r="L164" s="10">
        <f>4-K164</f>
        <v>4</v>
      </c>
      <c r="M164" s="10"/>
    </row>
    <row r="165" spans="1:13" s="2" customFormat="1" ht="15">
      <c r="A165" s="8"/>
      <c r="B165" s="9"/>
      <c r="C165" s="10"/>
      <c r="D165" s="10"/>
      <c r="E165" s="10"/>
      <c r="F165" s="10"/>
      <c r="G165" s="10"/>
      <c r="H165" s="10"/>
      <c r="I165" s="10"/>
      <c r="K165" s="10"/>
      <c r="L165" s="10"/>
      <c r="M165" s="10"/>
    </row>
    <row r="166" spans="1:13" s="2" customFormat="1" ht="15">
      <c r="A166" s="8" t="s">
        <v>172</v>
      </c>
      <c r="B166" s="9" t="s">
        <v>173</v>
      </c>
      <c r="C166" s="10"/>
      <c r="D166" s="10"/>
      <c r="E166" s="10"/>
      <c r="F166" s="10"/>
      <c r="G166" s="10"/>
      <c r="H166" s="10"/>
      <c r="I166" s="10"/>
      <c r="J166" s="10">
        <v>1.75</v>
      </c>
      <c r="K166" s="10">
        <f>SUM(C166:J166)</f>
        <v>1.75</v>
      </c>
      <c r="L166" s="10">
        <f>8-K166</f>
        <v>6.25</v>
      </c>
      <c r="M166" s="10"/>
    </row>
    <row r="167" spans="1:13" s="2" customFormat="1" ht="15">
      <c r="A167" s="58" t="s">
        <v>172</v>
      </c>
      <c r="B167" s="59" t="s">
        <v>174</v>
      </c>
      <c r="C167" s="60"/>
      <c r="D167" s="60"/>
      <c r="E167" s="60">
        <v>4</v>
      </c>
      <c r="F167" s="60"/>
      <c r="G167" s="60"/>
      <c r="H167" s="60"/>
      <c r="I167" s="60"/>
      <c r="J167" s="60">
        <v>1.5</v>
      </c>
      <c r="K167" s="60">
        <f>SUM(C167:J167)</f>
        <v>5.5</v>
      </c>
      <c r="L167" s="60">
        <f>12-K167</f>
        <v>6.5</v>
      </c>
      <c r="M167" s="60"/>
    </row>
    <row r="168" spans="1:13" s="2" customFormat="1" ht="15">
      <c r="A168" s="8" t="s">
        <v>172</v>
      </c>
      <c r="B168" s="9" t="s">
        <v>175</v>
      </c>
      <c r="C168" s="10"/>
      <c r="D168" s="10"/>
      <c r="E168" s="10"/>
      <c r="F168" s="10"/>
      <c r="G168" s="10"/>
      <c r="H168" s="10"/>
      <c r="I168" s="10"/>
      <c r="J168" s="10">
        <v>4</v>
      </c>
      <c r="K168" s="10">
        <f>SUM(C168:J168)</f>
        <v>4</v>
      </c>
      <c r="L168" s="10">
        <f>8-K168</f>
        <v>4</v>
      </c>
      <c r="M168" s="10"/>
    </row>
    <row r="169" spans="1:13" s="2" customFormat="1" ht="15">
      <c r="A169" s="8" t="s">
        <v>172</v>
      </c>
      <c r="B169" s="9" t="s">
        <v>176</v>
      </c>
      <c r="C169" s="10"/>
      <c r="D169" s="10"/>
      <c r="E169" s="10"/>
      <c r="F169" s="10"/>
      <c r="G169" s="10"/>
      <c r="H169" s="10"/>
      <c r="I169" s="10"/>
      <c r="J169" s="10">
        <v>4</v>
      </c>
      <c r="K169" s="10">
        <f>SUM(C169:J169)</f>
        <v>4</v>
      </c>
      <c r="L169" s="10">
        <f>8-K169</f>
        <v>4</v>
      </c>
      <c r="M169" s="10">
        <v>4.75</v>
      </c>
    </row>
    <row r="170" spans="1:13" s="2" customFormat="1" ht="15">
      <c r="B170" s="19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 s="2" customFormat="1" ht="15">
      <c r="A171" s="19" t="s">
        <v>58</v>
      </c>
      <c r="B171" s="19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 s="2" customFormat="1" ht="15.75" customHeight="1">
      <c r="A172" s="19" t="s">
        <v>59</v>
      </c>
      <c r="B172" s="19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 s="2" customFormat="1" ht="15.75" customHeight="1">
      <c r="A173" s="8" t="s">
        <v>177</v>
      </c>
      <c r="B173" s="9" t="s">
        <v>178</v>
      </c>
      <c r="C173" s="26"/>
      <c r="D173" s="10"/>
      <c r="E173" s="10"/>
      <c r="F173" s="10"/>
      <c r="G173" s="10"/>
      <c r="H173" s="10"/>
      <c r="I173" s="10"/>
      <c r="J173" s="10">
        <v>2.75</v>
      </c>
      <c r="K173" s="10">
        <f t="shared" ref="K173:K178" si="25">SUM(C173:J173)</f>
        <v>2.75</v>
      </c>
      <c r="L173" s="10">
        <f t="shared" ref="L173:L174" si="26">8-K173</f>
        <v>5.25</v>
      </c>
      <c r="M173" s="10"/>
    </row>
    <row r="174" spans="1:13" s="2" customFormat="1" ht="15">
      <c r="A174" s="8" t="s">
        <v>177</v>
      </c>
      <c r="B174" s="9" t="s">
        <v>179</v>
      </c>
      <c r="C174" s="26"/>
      <c r="D174" s="10"/>
      <c r="E174" s="10"/>
      <c r="F174" s="10"/>
      <c r="G174" s="10"/>
      <c r="H174" s="10"/>
      <c r="I174" s="10"/>
      <c r="J174" s="10">
        <v>1.75</v>
      </c>
      <c r="K174" s="10">
        <f t="shared" si="25"/>
        <v>1.75</v>
      </c>
      <c r="L174" s="10">
        <f t="shared" si="26"/>
        <v>6.25</v>
      </c>
      <c r="M174" s="10"/>
    </row>
    <row r="175" spans="1:13" s="30" customFormat="1" ht="15">
      <c r="A175" s="31" t="s">
        <v>177</v>
      </c>
      <c r="B175" s="11" t="s">
        <v>180</v>
      </c>
      <c r="C175" s="26"/>
      <c r="D175" s="10"/>
      <c r="E175" s="10">
        <v>4</v>
      </c>
      <c r="F175" s="10"/>
      <c r="G175" s="10"/>
      <c r="H175" s="10"/>
      <c r="I175" s="10"/>
      <c r="J175" s="10">
        <v>2</v>
      </c>
      <c r="K175" s="10">
        <f t="shared" si="25"/>
        <v>6</v>
      </c>
      <c r="L175" s="10">
        <f>8-K175</f>
        <v>2</v>
      </c>
      <c r="M175" s="10"/>
    </row>
    <row r="176" spans="1:13" s="30" customFormat="1" ht="15">
      <c r="A176" s="31" t="s">
        <v>177</v>
      </c>
      <c r="B176" s="11" t="s">
        <v>181</v>
      </c>
      <c r="C176" s="26"/>
      <c r="D176" s="10"/>
      <c r="E176" s="10"/>
      <c r="F176" s="10"/>
      <c r="G176" s="10"/>
      <c r="H176" s="10"/>
      <c r="I176" s="10"/>
      <c r="J176" s="10">
        <v>4</v>
      </c>
      <c r="K176" s="10">
        <f t="shared" si="25"/>
        <v>4</v>
      </c>
      <c r="L176" s="10">
        <f>8-K176</f>
        <v>4</v>
      </c>
      <c r="M176" s="10">
        <v>4</v>
      </c>
    </row>
    <row r="177" spans="1:13" s="30" customFormat="1" ht="15">
      <c r="A177" s="31" t="s">
        <v>177</v>
      </c>
      <c r="B177" s="11" t="s">
        <v>182</v>
      </c>
      <c r="C177" s="26"/>
      <c r="D177" s="10"/>
      <c r="E177" s="10"/>
      <c r="F177" s="10"/>
      <c r="G177" s="10"/>
      <c r="H177" s="10"/>
      <c r="I177" s="10"/>
      <c r="J177" s="10"/>
      <c r="K177" s="10">
        <f t="shared" si="25"/>
        <v>0</v>
      </c>
      <c r="L177" s="10">
        <f>8-K177</f>
        <v>8</v>
      </c>
      <c r="M177" s="10"/>
    </row>
    <row r="178" spans="1:13" s="30" customFormat="1" ht="15">
      <c r="A178" s="31" t="s">
        <v>177</v>
      </c>
      <c r="B178" s="11" t="s">
        <v>183</v>
      </c>
      <c r="C178" s="26"/>
      <c r="D178" s="10"/>
      <c r="E178" s="10"/>
      <c r="F178" s="10"/>
      <c r="G178" s="10"/>
      <c r="H178" s="10"/>
      <c r="I178" s="10"/>
      <c r="J178" s="10"/>
      <c r="K178" s="10">
        <f t="shared" si="25"/>
        <v>0</v>
      </c>
      <c r="L178" s="10">
        <f>8-K178</f>
        <v>8</v>
      </c>
      <c r="M178" s="10"/>
    </row>
  </sheetData>
  <sortState xmlns:xlrd2="http://schemas.microsoft.com/office/spreadsheetml/2017/richdata2" ref="B155:B164">
    <sortCondition ref="B155:B164"/>
  </sortState>
  <pageMargins left="0.7" right="0.7" top="0.75" bottom="0.75" header="0.3" footer="0.3"/>
  <pageSetup orientation="portrait" r:id="rId1"/>
  <headerFooter>
    <oddFooter>&amp;C_x000D_&amp;1#&amp;"Calibri"&amp;10&amp;K000000 Loyola University Maryland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A9FC0C01C554DB49A7C1F404A08F9" ma:contentTypeVersion="17" ma:contentTypeDescription="Create a new document." ma:contentTypeScope="" ma:versionID="db8b5fd5de529fe3b893c9a81e20b9aa">
  <xsd:schema xmlns:xsd="http://www.w3.org/2001/XMLSchema" xmlns:xs="http://www.w3.org/2001/XMLSchema" xmlns:p="http://schemas.microsoft.com/office/2006/metadata/properties" xmlns:ns2="9e5d6ff8-3de3-44bc-a220-057dcefa67ba" xmlns:ns3="23d74060-8da9-41a5-b0cd-38686dc37e09" targetNamespace="http://schemas.microsoft.com/office/2006/metadata/properties" ma:root="true" ma:fieldsID="f2863d34dfc5b1b9c4f7b81bbca5cf11" ns2:_="" ns3:_="">
    <xsd:import namespace="9e5d6ff8-3de3-44bc-a220-057dcefa67ba"/>
    <xsd:import namespace="23d74060-8da9-41a5-b0cd-38686dc37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d6ff8-3de3-44bc-a220-057dcefa6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70c208-9045-4890-9406-2594c6b9c8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74060-8da9-41a5-b0cd-38686dc37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e884bd-cae8-4dd0-94d9-6a4f065af4f0}" ma:internalName="TaxCatchAll" ma:showField="CatchAllData" ma:web="23d74060-8da9-41a5-b0cd-38686dc37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74060-8da9-41a5-b0cd-38686dc37e09" xsi:nil="true"/>
    <lcf76f155ced4ddcb4097134ff3c332f xmlns="9e5d6ff8-3de3-44bc-a220-057dcefa67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D879FE-2A24-4C4B-982F-68890AFEF413}"/>
</file>

<file path=customXml/itemProps2.xml><?xml version="1.0" encoding="utf-8"?>
<ds:datastoreItem xmlns:ds="http://schemas.openxmlformats.org/officeDocument/2006/customXml" ds:itemID="{B177D66A-3A7A-45EB-A3F2-F6805FC56827}"/>
</file>

<file path=customXml/itemProps3.xml><?xml version="1.0" encoding="utf-8"?>
<ds:datastoreItem xmlns:ds="http://schemas.openxmlformats.org/officeDocument/2006/customXml" ds:itemID="{AFDE8883-93DE-40D0-A9C5-947067176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Gabbriell Reason</cp:lastModifiedBy>
  <cp:revision/>
  <dcterms:created xsi:type="dcterms:W3CDTF">2021-09-09T15:53:10Z</dcterms:created>
  <dcterms:modified xsi:type="dcterms:W3CDTF">2026-09-14T13:54:13Z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a50fe2-ad8e-4b2e-b16c-4bb0954d6763_Enabled">
    <vt:lpwstr>true</vt:lpwstr>
  </property>
  <property fmtid="{D5CDD505-2E9C-101B-9397-08002B2CF9AE}" pid="3" name="MSIP_Label_6da50fe2-ad8e-4b2e-b16c-4bb0954d6763_SetDate">
    <vt:lpwstr>2021-09-09T15:53:10Z</vt:lpwstr>
  </property>
  <property fmtid="{D5CDD505-2E9C-101B-9397-08002B2CF9AE}" pid="4" name="MSIP_Label_6da50fe2-ad8e-4b2e-b16c-4bb0954d6763_Method">
    <vt:lpwstr>Standard</vt:lpwstr>
  </property>
  <property fmtid="{D5CDD505-2E9C-101B-9397-08002B2CF9AE}" pid="5" name="MSIP_Label_6da50fe2-ad8e-4b2e-b16c-4bb0954d6763_Name">
    <vt:lpwstr>Internal</vt:lpwstr>
  </property>
  <property fmtid="{D5CDD505-2E9C-101B-9397-08002B2CF9AE}" pid="6" name="MSIP_Label_6da50fe2-ad8e-4b2e-b16c-4bb0954d6763_SiteId">
    <vt:lpwstr>30ae0a8f-3cdf-44fd-af34-278bf639b85d</vt:lpwstr>
  </property>
  <property fmtid="{D5CDD505-2E9C-101B-9397-08002B2CF9AE}" pid="7" name="MSIP_Label_6da50fe2-ad8e-4b2e-b16c-4bb0954d6763_ActionId">
    <vt:lpwstr>88b6c470-5dca-4725-b533-850b6638aefa</vt:lpwstr>
  </property>
  <property fmtid="{D5CDD505-2E9C-101B-9397-08002B2CF9AE}" pid="8" name="MSIP_Label_6da50fe2-ad8e-4b2e-b16c-4bb0954d6763_ContentBits">
    <vt:lpwstr>2</vt:lpwstr>
  </property>
  <property fmtid="{D5CDD505-2E9C-101B-9397-08002B2CF9AE}" pid="9" name="ContentTypeId">
    <vt:lpwstr>0x010100D71A9FC0C01C554DB49A7C1F404A08F9</vt:lpwstr>
  </property>
  <property fmtid="{D5CDD505-2E9C-101B-9397-08002B2CF9AE}" pid="10" name="MediaServiceImageTags">
    <vt:lpwstr/>
  </property>
</Properties>
</file>