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Fall 2025/10.10-10.16/"/>
    </mc:Choice>
  </mc:AlternateContent>
  <xr:revisionPtr revIDLastSave="0" documentId="8_{E28180D7-483B-4EB8-B24A-E9665074533B}" xr6:coauthVersionLast="47" xr6:coauthVersionMax="47" xr10:uidLastSave="{00000000-0000-0000-0000-000000000000}"/>
  <bookViews>
    <workbookView xWindow="-165" yWindow="-165" windowWidth="29130" windowHeight="15810" xr2:uid="{1C97C156-931D-B246-8E56-A26F69DC9D9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7" i="1" l="1"/>
  <c r="L117" i="1" s="1"/>
  <c r="K118" i="1"/>
  <c r="L118" i="1" s="1"/>
  <c r="K133" i="1"/>
  <c r="L133" i="1" s="1"/>
  <c r="K127" i="1"/>
  <c r="L127" i="1" s="1"/>
  <c r="K128" i="1"/>
  <c r="L128" i="1" s="1"/>
  <c r="K129" i="1"/>
  <c r="L129" i="1" s="1"/>
  <c r="K130" i="1"/>
  <c r="L130" i="1" s="1"/>
  <c r="K131" i="1"/>
  <c r="L131" i="1" s="1"/>
  <c r="K123" i="1"/>
  <c r="L123" i="1" s="1"/>
  <c r="K124" i="1"/>
  <c r="L124" i="1" s="1"/>
  <c r="K125" i="1"/>
  <c r="L125" i="1" s="1"/>
  <c r="K119" i="1"/>
  <c r="L119" i="1" s="1"/>
  <c r="K120" i="1"/>
  <c r="L120" i="1" s="1"/>
  <c r="K121" i="1"/>
  <c r="L121" i="1" s="1"/>
  <c r="K122" i="1"/>
  <c r="L122" i="1" s="1"/>
  <c r="K126" i="1"/>
  <c r="L126" i="1" s="1"/>
  <c r="K132" i="1"/>
  <c r="L132" i="1" s="1"/>
  <c r="K10" i="1"/>
  <c r="L10" i="1" s="1"/>
  <c r="K11" i="1"/>
  <c r="L11" i="1" s="1"/>
  <c r="K12" i="1"/>
  <c r="L12" i="1" s="1"/>
  <c r="K20" i="1"/>
  <c r="L20" i="1" s="1"/>
  <c r="K18" i="1"/>
  <c r="L18" i="1" s="1"/>
  <c r="K15" i="1"/>
  <c r="L15" i="1" s="1"/>
  <c r="K14" i="1"/>
  <c r="L14" i="1" s="1"/>
  <c r="K34" i="1"/>
  <c r="L34" i="1" s="1"/>
  <c r="K35" i="1"/>
  <c r="L35" i="1" s="1"/>
  <c r="K8" i="1"/>
  <c r="L8" i="1" s="1"/>
  <c r="K152" i="1"/>
  <c r="L152" i="1" s="1"/>
  <c r="K30" i="1"/>
  <c r="L30" i="1" s="1"/>
  <c r="K140" i="1"/>
  <c r="L140" i="1" s="1"/>
  <c r="K159" i="1"/>
  <c r="L159" i="1" s="1"/>
  <c r="K13" i="1"/>
  <c r="L13" i="1" s="1"/>
  <c r="K188" i="1"/>
  <c r="L188" i="1" s="1"/>
  <c r="K187" i="1"/>
  <c r="L187" i="1" s="1"/>
  <c r="K186" i="1"/>
  <c r="L186" i="1" s="1"/>
  <c r="K185" i="1"/>
  <c r="L185" i="1" s="1"/>
  <c r="K184" i="1"/>
  <c r="L184" i="1" s="1"/>
  <c r="K151" i="1"/>
  <c r="L151" i="1" s="1"/>
  <c r="K155" i="1"/>
  <c r="L155" i="1" s="1"/>
  <c r="K150" i="1"/>
  <c r="L150" i="1" s="1"/>
  <c r="K160" i="1"/>
  <c r="L160" i="1" s="1"/>
  <c r="K161" i="1"/>
  <c r="L161" i="1" s="1"/>
  <c r="K162" i="1"/>
  <c r="L162" i="1" s="1"/>
  <c r="K163" i="1"/>
  <c r="L163" i="1" s="1"/>
  <c r="K164" i="1"/>
  <c r="L164" i="1" s="1"/>
  <c r="K165" i="1"/>
  <c r="L165" i="1" s="1"/>
  <c r="K166" i="1"/>
  <c r="L166" i="1" s="1"/>
  <c r="K167" i="1"/>
  <c r="L167" i="1" s="1"/>
  <c r="K168" i="1"/>
  <c r="L168" i="1" s="1"/>
  <c r="K169" i="1"/>
  <c r="L169" i="1" s="1"/>
  <c r="K170" i="1"/>
  <c r="L170" i="1" s="1"/>
  <c r="K171" i="1"/>
  <c r="L171" i="1" s="1"/>
  <c r="K172" i="1"/>
  <c r="L172" i="1" s="1"/>
  <c r="K173" i="1"/>
  <c r="L173" i="1" s="1"/>
  <c r="K174" i="1"/>
  <c r="L174" i="1" s="1"/>
  <c r="K175" i="1"/>
  <c r="L175" i="1" s="1"/>
  <c r="K84" i="1"/>
  <c r="L84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83" i="1"/>
  <c r="L83" i="1" s="1"/>
  <c r="K136" i="1"/>
  <c r="L136" i="1" s="1"/>
  <c r="K137" i="1"/>
  <c r="L137" i="1" s="1"/>
  <c r="K138" i="1"/>
  <c r="L138" i="1" s="1"/>
  <c r="K139" i="1"/>
  <c r="L139" i="1" s="1"/>
  <c r="K141" i="1"/>
  <c r="L141" i="1" s="1"/>
  <c r="K142" i="1"/>
  <c r="L142" i="1" s="1"/>
  <c r="K143" i="1"/>
  <c r="L143" i="1" s="1"/>
  <c r="K144" i="1"/>
  <c r="L144" i="1" s="1"/>
  <c r="K145" i="1"/>
  <c r="L145" i="1" s="1"/>
  <c r="K146" i="1"/>
  <c r="L146" i="1" s="1"/>
  <c r="K147" i="1"/>
  <c r="L147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115" i="1"/>
  <c r="L115" i="1" s="1"/>
  <c r="K88" i="1"/>
  <c r="L88" i="1" s="1"/>
  <c r="K89" i="1"/>
  <c r="L89" i="1" s="1"/>
  <c r="K90" i="1"/>
  <c r="L90" i="1" s="1"/>
  <c r="K91" i="1"/>
  <c r="L91" i="1" s="1"/>
  <c r="K92" i="1"/>
  <c r="L92" i="1" s="1"/>
  <c r="K28" i="1"/>
  <c r="L28" i="1" s="1"/>
  <c r="K29" i="1"/>
  <c r="L29" i="1" s="1"/>
  <c r="K7" i="1"/>
  <c r="L7" i="1" s="1"/>
  <c r="K19" i="1"/>
  <c r="L19" i="1" s="1"/>
  <c r="K48" i="1"/>
  <c r="L48" i="1" s="1"/>
  <c r="K49" i="1"/>
  <c r="L49" i="1" s="1"/>
  <c r="K50" i="1"/>
  <c r="L50" i="1" s="1"/>
  <c r="K51" i="1"/>
  <c r="L51" i="1" s="1"/>
  <c r="K52" i="1"/>
  <c r="L52" i="1" s="1"/>
  <c r="K32" i="1"/>
  <c r="L32" i="1" s="1"/>
  <c r="K33" i="1"/>
  <c r="L33" i="1" s="1"/>
  <c r="K3" i="1"/>
  <c r="L3" i="1" s="1"/>
  <c r="K4" i="1"/>
  <c r="L4" i="1" s="1"/>
  <c r="K5" i="1"/>
  <c r="L5" i="1" s="1"/>
  <c r="K6" i="1"/>
  <c r="L6" i="1" s="1"/>
  <c r="K86" i="1"/>
  <c r="L86" i="1" s="1"/>
  <c r="K87" i="1"/>
  <c r="L87" i="1" s="1"/>
  <c r="K72" i="1"/>
  <c r="L72" i="1" s="1"/>
  <c r="K73" i="1"/>
  <c r="L73" i="1" s="1"/>
  <c r="K26" i="1"/>
  <c r="L26" i="1" s="1"/>
  <c r="K27" i="1"/>
  <c r="L27" i="1" s="1"/>
  <c r="K157" i="1"/>
  <c r="L157" i="1" s="1"/>
  <c r="K182" i="1"/>
  <c r="L182" i="1" s="1"/>
  <c r="K153" i="1"/>
  <c r="L153" i="1" s="1"/>
  <c r="K154" i="1"/>
  <c r="L154" i="1" s="1"/>
  <c r="K156" i="1"/>
  <c r="L156" i="1" s="1"/>
  <c r="K177" i="1"/>
  <c r="L177" i="1" s="1"/>
  <c r="K178" i="1"/>
  <c r="L178" i="1" s="1"/>
  <c r="K100" i="1"/>
  <c r="L100" i="1" s="1"/>
  <c r="K99" i="1"/>
  <c r="L99" i="1" s="1"/>
  <c r="K16" i="1"/>
  <c r="L16" i="1" s="1"/>
  <c r="K101" i="1"/>
  <c r="L101" i="1" s="1"/>
  <c r="K56" i="1"/>
  <c r="L56" i="1" s="1"/>
  <c r="K67" i="1"/>
  <c r="L67" i="1" s="1"/>
  <c r="K66" i="1"/>
  <c r="L66" i="1" s="1"/>
  <c r="K103" i="1"/>
  <c r="L103" i="1" s="1"/>
  <c r="K57" i="1"/>
  <c r="L57" i="1" s="1"/>
  <c r="K25" i="1"/>
  <c r="L25" i="1" s="1"/>
  <c r="K23" i="1"/>
  <c r="L23" i="1" s="1"/>
  <c r="K24" i="1"/>
  <c r="L24" i="1" s="1"/>
  <c r="K65" i="1"/>
  <c r="L65" i="1" s="1"/>
  <c r="K68" i="1"/>
  <c r="L68" i="1" s="1"/>
  <c r="K22" i="1"/>
  <c r="L22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5" i="1"/>
  <c r="L45" i="1" s="1"/>
  <c r="K46" i="1"/>
  <c r="L46" i="1" s="1"/>
  <c r="K47" i="1"/>
  <c r="L47" i="1" s="1"/>
  <c r="K58" i="1"/>
  <c r="L58" i="1" s="1"/>
  <c r="K59" i="1"/>
  <c r="L59" i="1" s="1"/>
  <c r="K61" i="1"/>
  <c r="L61" i="1" s="1"/>
  <c r="K70" i="1"/>
  <c r="L70" i="1" s="1"/>
  <c r="K71" i="1"/>
  <c r="L71" i="1" s="1"/>
  <c r="K97" i="1"/>
  <c r="L97" i="1" s="1"/>
  <c r="K149" i="1"/>
  <c r="L149" i="1" s="1"/>
  <c r="K183" i="1"/>
  <c r="L183" i="1" s="1"/>
  <c r="K2" i="1"/>
  <c r="L2" i="1" s="1"/>
  <c r="K43" i="1"/>
  <c r="L43" i="1" s="1"/>
  <c r="K44" i="1"/>
  <c r="L44" i="1" s="1"/>
  <c r="K60" i="1"/>
  <c r="L60" i="1" s="1"/>
  <c r="K62" i="1"/>
  <c r="L62" i="1" s="1"/>
  <c r="K63" i="1"/>
  <c r="L63" i="1" s="1"/>
  <c r="K64" i="1"/>
  <c r="L64" i="1" s="1"/>
  <c r="K98" i="1"/>
  <c r="L98" i="1" s="1"/>
  <c r="K135" i="1"/>
  <c r="L135" i="1" s="1"/>
</calcChain>
</file>

<file path=xl/sharedStrings.xml><?xml version="1.0" encoding="utf-8"?>
<sst xmlns="http://schemas.openxmlformats.org/spreadsheetml/2006/main" count="347" uniqueCount="195">
  <si>
    <t>Sport</t>
  </si>
  <si>
    <t>Student-Athlete</t>
  </si>
  <si>
    <t>Banked Hours</t>
  </si>
  <si>
    <t>Hours Earned</t>
  </si>
  <si>
    <t>Hours Needed</t>
  </si>
  <si>
    <t>Banked Hours not eligible for this week</t>
  </si>
  <si>
    <t>M. Basketball</t>
  </si>
  <si>
    <t>Adair,Emmett</t>
  </si>
  <si>
    <t>Barnes,Everett</t>
  </si>
  <si>
    <t>Berg-McLean, Carter</t>
  </si>
  <si>
    <t>Emenalo,Seb</t>
  </si>
  <si>
    <t>Kodi,Goap</t>
  </si>
  <si>
    <t>Sirtautas,Jonas</t>
  </si>
  <si>
    <t>Springer,Sam</t>
  </si>
  <si>
    <t>M. Crew</t>
  </si>
  <si>
    <t>Engelbert,Chris</t>
  </si>
  <si>
    <t>Fontanilla,Joseph</t>
  </si>
  <si>
    <t>McKeon, Riley</t>
  </si>
  <si>
    <t>Sencion, Sebastian</t>
  </si>
  <si>
    <t>M. Cross Country</t>
  </si>
  <si>
    <t>Eagles, Logan</t>
  </si>
  <si>
    <t>Lancaster, Will</t>
  </si>
  <si>
    <t>Lipkin, Callaway</t>
  </si>
  <si>
    <t>Melendez, Ryan</t>
  </si>
  <si>
    <t>Oberlies, Ailin</t>
  </si>
  <si>
    <t>Peters, Drew</t>
  </si>
  <si>
    <t>Robinson, Andrew</t>
  </si>
  <si>
    <t>Tibbetts, Nathan</t>
  </si>
  <si>
    <t>Zawislack, Christian</t>
  </si>
  <si>
    <t>M. Golf</t>
  </si>
  <si>
    <t>Geyer,Jackson</t>
  </si>
  <si>
    <t>Moloney,Liam</t>
  </si>
  <si>
    <t>Stocksdale,Dustin</t>
  </si>
  <si>
    <t xml:space="preserve">Neira,Deigo </t>
  </si>
  <si>
    <t>M. Lacrosse</t>
  </si>
  <si>
    <t>Beals, Matthias</t>
  </si>
  <si>
    <t>Brescia, Michael</t>
  </si>
  <si>
    <t>Cook, Mason</t>
  </si>
  <si>
    <t>DiNardo, Dom</t>
  </si>
  <si>
    <t>Holmes, Hayden</t>
  </si>
  <si>
    <t>Kavey, Mitch</t>
  </si>
  <si>
    <t>Kline, Thomas</t>
  </si>
  <si>
    <t>McCarthy, Cam</t>
  </si>
  <si>
    <t>Michaluk, Davis</t>
  </si>
  <si>
    <t>Musgrove, Will</t>
  </si>
  <si>
    <t>Olsen, Tyler</t>
  </si>
  <si>
    <t>Rheude, Will</t>
  </si>
  <si>
    <t>Schwartz, Jack</t>
  </si>
  <si>
    <t>Sherwood, Carter</t>
  </si>
  <si>
    <t>Sulek, Mason</t>
  </si>
  <si>
    <t>Torphy, John</t>
  </si>
  <si>
    <t>Conversion Chart</t>
  </si>
  <si>
    <t>0.25 = 15 minutes   0.50 = 30 minutes   0.75 = 45 minutes</t>
  </si>
  <si>
    <t>M. Soccer</t>
  </si>
  <si>
    <t>Ajagbe, Michael</t>
  </si>
  <si>
    <t>Andrews, Ryan</t>
  </si>
  <si>
    <t>Anctil, Zack</t>
  </si>
  <si>
    <t>Chen, Luca</t>
  </si>
  <si>
    <t>Flynn, Tyler</t>
  </si>
  <si>
    <t>Gomez-Gerrity, Antonio</t>
  </si>
  <si>
    <t>Iavarone, Dutch</t>
  </si>
  <si>
    <t>Lackner, Cal</t>
  </si>
  <si>
    <t>Oladinni, Kayin</t>
  </si>
  <si>
    <t>Stewart, Jackson</t>
  </si>
  <si>
    <t>Takawira, Matthew</t>
  </si>
  <si>
    <t>Turturro, Nick</t>
  </si>
  <si>
    <t>Williams, David</t>
  </si>
  <si>
    <t>M. Swimming/Diving</t>
  </si>
  <si>
    <t>Abelende, Gavin</t>
  </si>
  <si>
    <t>Cechini, Thomas</t>
  </si>
  <si>
    <t>Ciorna, Patrick</t>
  </si>
  <si>
    <t>Davis, Colin</t>
  </si>
  <si>
    <t>Fatta, Kaden</t>
  </si>
  <si>
    <t>Feldman, Derek</t>
  </si>
  <si>
    <t>Garcia, Chase</t>
  </si>
  <si>
    <t>Hathaway, Jack</t>
  </si>
  <si>
    <t>Horutz, Ethan</t>
  </si>
  <si>
    <t>King, Timmy</t>
  </si>
  <si>
    <t>Ligozio, George</t>
  </si>
  <si>
    <t>Miles, Cody</t>
  </si>
  <si>
    <t>Schlotterer, Benjamin</t>
  </si>
  <si>
    <t>M. Tennis</t>
  </si>
  <si>
    <t>Berg Hagen, Petter</t>
  </si>
  <si>
    <t>Edwards, Blake</t>
  </si>
  <si>
    <t>Gill, Ryan</t>
  </si>
  <si>
    <t>Moldenhauer, Louis</t>
  </si>
  <si>
    <t>Perl, Ian</t>
  </si>
  <si>
    <t>Rotundo, Alejandro</t>
  </si>
  <si>
    <t>Shivkumar, Cyrus</t>
  </si>
  <si>
    <t>W. Basketball</t>
  </si>
  <si>
    <t>Bass.Syd</t>
  </si>
  <si>
    <t>Hicks,Kimmie</t>
  </si>
  <si>
    <t>Shaughnessy,Olivia</t>
  </si>
  <si>
    <t>Van-Otoo Meliah</t>
  </si>
  <si>
    <t>Watkins,Whitley</t>
  </si>
  <si>
    <t>W. Cross Country</t>
  </si>
  <si>
    <t>Arseneau, Abbey</t>
  </si>
  <si>
    <t>W. Track</t>
  </si>
  <si>
    <t>Blakeslee, Caroline</t>
  </si>
  <si>
    <t>Conklin, Andy</t>
  </si>
  <si>
    <t>Dever, Olivia</t>
  </si>
  <si>
    <t>Griffin, Claire</t>
  </si>
  <si>
    <t>Kaoma, Jolie</t>
  </si>
  <si>
    <t>Keefe, Zoe</t>
  </si>
  <si>
    <t>Militi, Nikki</t>
  </si>
  <si>
    <t>Mische, Stella</t>
  </si>
  <si>
    <t>Sadler, Ellisa</t>
  </si>
  <si>
    <t>Snowden, Gabrielle</t>
  </si>
  <si>
    <t>Teed, Sarah</t>
  </si>
  <si>
    <t>Vigliotti, Elizabeth</t>
  </si>
  <si>
    <t>W. Crew</t>
  </si>
  <si>
    <t>Dierna, Emily</t>
  </si>
  <si>
    <t>Ellsworth, Evan</t>
  </si>
  <si>
    <t>Grubka, Addison</t>
  </si>
  <si>
    <t>Guarnaccia, Bella</t>
  </si>
  <si>
    <t>Luttman, Emily</t>
  </si>
  <si>
    <t>Vallino, Marley</t>
  </si>
  <si>
    <t>W. Lacrosse</t>
  </si>
  <si>
    <t>Cordingley, Dacia</t>
  </si>
  <si>
    <t>Ervin, Anna</t>
  </si>
  <si>
    <t>Garro, Emma</t>
  </si>
  <si>
    <t>Grosso, Isabella</t>
  </si>
  <si>
    <t>James, Rachel</t>
  </si>
  <si>
    <t>King,Emmie</t>
  </si>
  <si>
    <t>Kirkwood, Ava</t>
  </si>
  <si>
    <t>Ludwig, Kayleigh</t>
  </si>
  <si>
    <t>Morrissey, Teagan</t>
  </si>
  <si>
    <t>Murphy, Mae</t>
  </si>
  <si>
    <t>Ruhnke, Morgan</t>
  </si>
  <si>
    <t>Santos, Taylor</t>
  </si>
  <si>
    <t>Smith, Neicia</t>
  </si>
  <si>
    <t>W. Soccer</t>
  </si>
  <si>
    <t>Buckley, Taryn</t>
  </si>
  <si>
    <t>Darby, Kaleigh</t>
  </si>
  <si>
    <t>Goetzer, Hannah</t>
  </si>
  <si>
    <t>Hargrove,Simone</t>
  </si>
  <si>
    <t>Hegarty, Anna</t>
  </si>
  <si>
    <t>Lee-Torchiana, Gracyn</t>
  </si>
  <si>
    <t>Mallia, Reagan</t>
  </si>
  <si>
    <t>Manset, Savannah</t>
  </si>
  <si>
    <t>Van Wingerden, Rylie</t>
  </si>
  <si>
    <t>W. Swimming/Diving</t>
  </si>
  <si>
    <t xml:space="preserve">Abbasi, Simone </t>
  </si>
  <si>
    <t>Bredbenner, Elsie</t>
  </si>
  <si>
    <t>Datovech, Christine</t>
  </si>
  <si>
    <t>Davis, Gianna</t>
  </si>
  <si>
    <t>Dockx, Annie</t>
  </si>
  <si>
    <t>Donovan, Meghan</t>
  </si>
  <si>
    <t>Francesotti, Maria</t>
  </si>
  <si>
    <t>Gold, Bryce</t>
  </si>
  <si>
    <t>Hayes, Hailey</t>
  </si>
  <si>
    <t>Hays, Abby</t>
  </si>
  <si>
    <t>Hoben, Molly</t>
  </si>
  <si>
    <t>Litzinger, Grace</t>
  </si>
  <si>
    <t>Lomonosov, Natalie</t>
  </si>
  <si>
    <t>McGerald, Riley</t>
  </si>
  <si>
    <t>Mundorf, Kate</t>
  </si>
  <si>
    <t>Van Lierop, Cecilia</t>
  </si>
  <si>
    <t>Walsh, Virginia</t>
  </si>
  <si>
    <t>W. Tennis</t>
  </si>
  <si>
    <t>Agnew, Kate</t>
  </si>
  <si>
    <t>Epps, Victoria</t>
  </si>
  <si>
    <t>W. Volleyball</t>
  </si>
  <si>
    <t>Afful, Elsie</t>
  </si>
  <si>
    <t>Huber, Addie</t>
  </si>
  <si>
    <t>Joffe, Ellie</t>
  </si>
  <si>
    <t>Keel, Ansley</t>
  </si>
  <si>
    <t>Lowe, Addie</t>
  </si>
  <si>
    <t>Sanabia, Mariah</t>
  </si>
  <si>
    <t>Tate, Sarah</t>
  </si>
  <si>
    <t>Fri 10.10</t>
  </si>
  <si>
    <t>Sat 10.11</t>
  </si>
  <si>
    <t>Sun 10.12</t>
  </si>
  <si>
    <t>Mon 10.13</t>
  </si>
  <si>
    <t>Tues 10.14</t>
  </si>
  <si>
    <t>Wed 10.15</t>
  </si>
  <si>
    <t>Thurs 10.16</t>
  </si>
  <si>
    <t>Crowe, Samuel</t>
  </si>
  <si>
    <t>Dannible,Jaxson</t>
  </si>
  <si>
    <t>Concrad, Christian</t>
  </si>
  <si>
    <t>Hillier, Michael</t>
  </si>
  <si>
    <t>Pollock, Matthew</t>
  </si>
  <si>
    <t>Usher,Liam</t>
  </si>
  <si>
    <t>Kolawa, Victoria</t>
  </si>
  <si>
    <t>Simone,Shawna</t>
  </si>
  <si>
    <t>Regan, Elise</t>
  </si>
  <si>
    <t>Mihelcic,Lana</t>
  </si>
  <si>
    <t>Ropelewski, Brynn</t>
  </si>
  <si>
    <t>Kohn, Ruby</t>
  </si>
  <si>
    <t>Blanco, Analise</t>
  </si>
  <si>
    <t>Wagner, Heidi</t>
  </si>
  <si>
    <t>Collins, Molly</t>
  </si>
  <si>
    <t>Roberts, Erin</t>
  </si>
  <si>
    <t>Koehler,Anne</t>
  </si>
  <si>
    <t xml:space="preserve">Mullaly,Sean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</si>
</sst>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b/>
      <sz val="10"/>
      <name val="Maiandra GD"/>
      <family val="2"/>
      <charset val="1"/>
    </font>
    <font>
      <b/>
      <sz val="10"/>
      <name val="Maiandra GD"/>
      <family val="2"/>
    </font>
    <font>
      <b/>
      <sz val="11"/>
      <color theme="1"/>
      <name val="Maiandra GD"/>
      <family val="2"/>
    </font>
    <font>
      <sz val="11"/>
      <name val="Maiandra GD"/>
      <family val="2"/>
    </font>
    <font>
      <sz val="11"/>
      <color theme="1"/>
      <name val="Maiandra GD"/>
      <family val="2"/>
    </font>
    <font>
      <sz val="10"/>
      <color theme="1"/>
      <name val="Maiandra GD"/>
      <family val="2"/>
    </font>
    <font>
      <b/>
      <sz val="10"/>
      <color theme="1"/>
      <name val="Maiandra GD"/>
      <family val="2"/>
    </font>
    <font>
      <sz val="10"/>
      <name val="Maiandra GD"/>
      <family val="2"/>
    </font>
    <font>
      <b/>
      <sz val="1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1" xfId="0" applyFont="1" applyBorder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 applyAlignment="1">
      <alignment horizontal="center"/>
    </xf>
    <xf numFmtId="0" fontId="7" fillId="0" borderId="1" xfId="0" applyFont="1" applyBorder="1"/>
    <xf numFmtId="0" fontId="11" fillId="0" borderId="1" xfId="0" applyFont="1" applyBorder="1"/>
    <xf numFmtId="0" fontId="12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6" fillId="0" borderId="0" xfId="0" applyFont="1"/>
    <xf numFmtId="0" fontId="5" fillId="0" borderId="2" xfId="0" applyFont="1" applyBorder="1"/>
    <xf numFmtId="0" fontId="6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7" fillId="0" borderId="0" xfId="0" applyFont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/>
    <xf numFmtId="0" fontId="9" fillId="0" borderId="3" xfId="0" applyFont="1" applyBorder="1" applyAlignment="1">
      <alignment horizontal="center"/>
    </xf>
    <xf numFmtId="0" fontId="13" fillId="0" borderId="0" xfId="0" applyFont="1"/>
    <xf numFmtId="0" fontId="13" fillId="0" borderId="1" xfId="0" applyFont="1" applyBorder="1"/>
    <xf numFmtId="0" fontId="6" fillId="0" borderId="4" xfId="0" applyFont="1" applyBorder="1" applyAlignment="1">
      <alignment wrapText="1"/>
    </xf>
    <xf numFmtId="0" fontId="6" fillId="0" borderId="4" xfId="0" applyFont="1" applyBorder="1"/>
    <xf numFmtId="0" fontId="9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5" fillId="3" borderId="1" xfId="0" applyFont="1" applyFill="1" applyBorder="1"/>
    <xf numFmtId="0" fontId="6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5" fillId="3" borderId="0" xfId="0" applyFont="1" applyFill="1"/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9D17-9A62-C24B-8E19-55FE336D991C}">
  <dimension ref="A1:M188"/>
  <sheetViews>
    <sheetView tabSelected="1" zoomScale="75" zoomScaleNormal="75" workbookViewId="0">
      <selection activeCell="O130" sqref="O130"/>
    </sheetView>
  </sheetViews>
  <sheetFormatPr defaultColWidth="11" defaultRowHeight="15.75" x14ac:dyDescent="0.25"/>
  <cols>
    <col min="1" max="1" width="17.875" customWidth="1"/>
    <col min="2" max="2" width="30.25" bestFit="1" customWidth="1"/>
    <col min="5" max="9" width="14.25" customWidth="1"/>
    <col min="10" max="10" width="12.5" bestFit="1" customWidth="1"/>
  </cols>
  <sheetData>
    <row r="1" spans="1:13" s="2" customFormat="1" ht="72.75" customHeight="1" x14ac:dyDescent="0.25">
      <c r="A1" s="3" t="s">
        <v>0</v>
      </c>
      <c r="B1" s="4" t="s">
        <v>1</v>
      </c>
      <c r="C1" s="5" t="s">
        <v>170</v>
      </c>
      <c r="D1" s="5" t="s">
        <v>171</v>
      </c>
      <c r="E1" s="5" t="s">
        <v>172</v>
      </c>
      <c r="F1" s="5" t="s">
        <v>173</v>
      </c>
      <c r="G1" s="5" t="s">
        <v>174</v>
      </c>
      <c r="H1" s="5" t="s">
        <v>175</v>
      </c>
      <c r="I1" s="5" t="s">
        <v>176</v>
      </c>
      <c r="J1" s="1" t="s">
        <v>2</v>
      </c>
      <c r="K1" s="39" t="s">
        <v>3</v>
      </c>
      <c r="L1" s="6" t="s">
        <v>4</v>
      </c>
      <c r="M1" s="7" t="s">
        <v>5</v>
      </c>
    </row>
    <row r="2" spans="1:13" s="2" customFormat="1" ht="15" customHeight="1" x14ac:dyDescent="0.25">
      <c r="A2" s="12" t="s">
        <v>6</v>
      </c>
      <c r="B2" s="13" t="s">
        <v>7</v>
      </c>
      <c r="C2" s="14"/>
      <c r="D2" s="14"/>
      <c r="E2" s="14">
        <v>3.5</v>
      </c>
      <c r="F2" s="14"/>
      <c r="G2" s="14">
        <v>0.75</v>
      </c>
      <c r="H2" s="14"/>
      <c r="I2" s="14"/>
      <c r="J2" s="15">
        <v>1.75</v>
      </c>
      <c r="K2" s="15">
        <f t="shared" ref="K2:K8" si="0">SUM(C2:J2)</f>
        <v>6</v>
      </c>
      <c r="L2" s="15">
        <f>8-K2</f>
        <v>2</v>
      </c>
      <c r="M2" s="15"/>
    </row>
    <row r="3" spans="1:13" s="2" customFormat="1" ht="15" customHeight="1" x14ac:dyDescent="0.25">
      <c r="A3" s="12" t="s">
        <v>6</v>
      </c>
      <c r="B3" s="11" t="s">
        <v>8</v>
      </c>
      <c r="C3" s="16"/>
      <c r="D3" s="16"/>
      <c r="E3" s="16">
        <v>1.25</v>
      </c>
      <c r="F3" s="16"/>
      <c r="G3" s="16">
        <v>2</v>
      </c>
      <c r="H3" s="16"/>
      <c r="I3" s="16"/>
      <c r="J3" s="10"/>
      <c r="K3" s="15">
        <f t="shared" si="0"/>
        <v>3.25</v>
      </c>
      <c r="L3" s="15">
        <f>8-K3</f>
        <v>4.75</v>
      </c>
      <c r="M3" s="10"/>
    </row>
    <row r="4" spans="1:13" s="2" customFormat="1" ht="15" customHeight="1" x14ac:dyDescent="0.25">
      <c r="A4" s="12" t="s">
        <v>6</v>
      </c>
      <c r="B4" s="11" t="s">
        <v>9</v>
      </c>
      <c r="C4" s="16"/>
      <c r="D4" s="16"/>
      <c r="E4" s="16">
        <v>4</v>
      </c>
      <c r="F4" s="16"/>
      <c r="G4" s="16"/>
      <c r="H4" s="16"/>
      <c r="I4" s="16"/>
      <c r="J4" s="10">
        <v>4</v>
      </c>
      <c r="K4" s="15">
        <f t="shared" si="0"/>
        <v>8</v>
      </c>
      <c r="L4" s="15">
        <f t="shared" ref="L4:L5" si="1">8-K4</f>
        <v>0</v>
      </c>
      <c r="M4" s="10">
        <v>4.75</v>
      </c>
    </row>
    <row r="5" spans="1:13" s="2" customFormat="1" ht="15" customHeight="1" x14ac:dyDescent="0.25">
      <c r="A5" s="12" t="s">
        <v>6</v>
      </c>
      <c r="B5" s="11" t="s">
        <v>10</v>
      </c>
      <c r="C5" s="16"/>
      <c r="D5" s="16"/>
      <c r="E5" s="16">
        <v>3.25</v>
      </c>
      <c r="F5" s="16"/>
      <c r="G5" s="16">
        <v>2.75</v>
      </c>
      <c r="H5" s="16"/>
      <c r="I5" s="16"/>
      <c r="J5" s="10">
        <v>4</v>
      </c>
      <c r="K5" s="15">
        <f t="shared" si="0"/>
        <v>10</v>
      </c>
      <c r="L5" s="15">
        <f t="shared" si="1"/>
        <v>-2</v>
      </c>
      <c r="M5" s="10">
        <v>7.5</v>
      </c>
    </row>
    <row r="6" spans="1:13" s="2" customFormat="1" ht="15" customHeight="1" x14ac:dyDescent="0.25">
      <c r="A6" s="12" t="s">
        <v>6</v>
      </c>
      <c r="B6" s="11" t="s">
        <v>11</v>
      </c>
      <c r="C6" s="16"/>
      <c r="D6" s="16"/>
      <c r="E6" s="16"/>
      <c r="F6" s="16"/>
      <c r="G6" s="16">
        <v>2</v>
      </c>
      <c r="H6" s="16"/>
      <c r="I6" s="16"/>
      <c r="J6" s="10"/>
      <c r="K6" s="15">
        <f t="shared" si="0"/>
        <v>2</v>
      </c>
      <c r="L6" s="15">
        <f>4-K6</f>
        <v>2</v>
      </c>
      <c r="M6" s="10"/>
    </row>
    <row r="7" spans="1:13" s="2" customFormat="1" ht="15" customHeight="1" x14ac:dyDescent="0.25">
      <c r="A7" s="12" t="s">
        <v>6</v>
      </c>
      <c r="B7" s="11" t="s">
        <v>12</v>
      </c>
      <c r="C7" s="16"/>
      <c r="D7" s="16"/>
      <c r="E7" s="16"/>
      <c r="F7" s="16"/>
      <c r="G7" s="16">
        <v>1.75</v>
      </c>
      <c r="H7" s="16"/>
      <c r="I7" s="16"/>
      <c r="J7" s="10"/>
      <c r="K7" s="10">
        <f t="shared" si="0"/>
        <v>1.75</v>
      </c>
      <c r="L7" s="15">
        <f>4-K7</f>
        <v>2.25</v>
      </c>
      <c r="M7" s="10"/>
    </row>
    <row r="8" spans="1:13" s="2" customFormat="1" ht="15" customHeight="1" x14ac:dyDescent="0.25">
      <c r="A8" s="12" t="s">
        <v>6</v>
      </c>
      <c r="B8" s="17" t="s">
        <v>13</v>
      </c>
      <c r="C8" s="16"/>
      <c r="D8" s="16"/>
      <c r="E8" s="16"/>
      <c r="F8" s="16"/>
      <c r="G8" s="16">
        <v>1.75</v>
      </c>
      <c r="H8" s="16"/>
      <c r="I8" s="16"/>
      <c r="J8" s="10"/>
      <c r="K8" s="10">
        <f t="shared" si="0"/>
        <v>1.75</v>
      </c>
      <c r="L8" s="15">
        <f>4-K8</f>
        <v>2.25</v>
      </c>
      <c r="M8" s="10"/>
    </row>
    <row r="9" spans="1:13" s="2" customFormat="1" ht="15" customHeight="1" x14ac:dyDescent="0.25">
      <c r="A9" s="12"/>
      <c r="B9" s="17"/>
      <c r="C9" s="16"/>
      <c r="D9" s="16"/>
      <c r="E9" s="16"/>
      <c r="F9" s="16"/>
      <c r="G9" s="16"/>
      <c r="H9" s="16"/>
      <c r="I9" s="16"/>
      <c r="J9" s="10"/>
      <c r="K9" s="10"/>
      <c r="L9" s="15"/>
      <c r="M9" s="10"/>
    </row>
    <row r="10" spans="1:13" s="2" customFormat="1" ht="15" customHeight="1" x14ac:dyDescent="0.25">
      <c r="A10" s="8" t="s">
        <v>14</v>
      </c>
      <c r="B10" s="17" t="s">
        <v>179</v>
      </c>
      <c r="C10" s="16"/>
      <c r="D10" s="16"/>
      <c r="E10" s="16"/>
      <c r="F10" s="16"/>
      <c r="G10" s="16">
        <v>1.75</v>
      </c>
      <c r="H10" s="16"/>
      <c r="I10" s="16"/>
      <c r="J10" s="10"/>
      <c r="K10" s="10">
        <f t="shared" ref="K10:K12" si="2">SUM(C10:J10)</f>
        <v>1.75</v>
      </c>
      <c r="L10" s="10">
        <f t="shared" ref="L10:L12" si="3">8-K10</f>
        <v>6.25</v>
      </c>
      <c r="M10" s="10"/>
    </row>
    <row r="11" spans="1:13" s="2" customFormat="1" ht="15" customHeight="1" x14ac:dyDescent="0.25">
      <c r="A11" s="8" t="s">
        <v>14</v>
      </c>
      <c r="B11" s="17" t="s">
        <v>177</v>
      </c>
      <c r="C11" s="16"/>
      <c r="D11" s="16"/>
      <c r="E11" s="16"/>
      <c r="F11" s="16">
        <v>3</v>
      </c>
      <c r="G11" s="16">
        <v>1</v>
      </c>
      <c r="H11" s="16"/>
      <c r="I11" s="16"/>
      <c r="J11" s="10"/>
      <c r="K11" s="10">
        <f t="shared" si="2"/>
        <v>4</v>
      </c>
      <c r="L11" s="10">
        <f t="shared" si="3"/>
        <v>4</v>
      </c>
      <c r="M11" s="10"/>
    </row>
    <row r="12" spans="1:13" s="2" customFormat="1" ht="15" customHeight="1" x14ac:dyDescent="0.25">
      <c r="A12" s="8" t="s">
        <v>14</v>
      </c>
      <c r="B12" s="17" t="s">
        <v>178</v>
      </c>
      <c r="C12" s="16">
        <v>0.75</v>
      </c>
      <c r="D12" s="16">
        <v>1.25</v>
      </c>
      <c r="E12" s="16">
        <v>2</v>
      </c>
      <c r="F12" s="16"/>
      <c r="G12" s="16">
        <v>1.25</v>
      </c>
      <c r="H12" s="16"/>
      <c r="I12" s="16"/>
      <c r="J12" s="10"/>
      <c r="K12" s="10">
        <f t="shared" si="2"/>
        <v>5.25</v>
      </c>
      <c r="L12" s="10">
        <f t="shared" si="3"/>
        <v>2.75</v>
      </c>
      <c r="M12" s="10"/>
    </row>
    <row r="13" spans="1:13" s="2" customFormat="1" ht="15" customHeight="1" x14ac:dyDescent="0.25">
      <c r="A13" s="8" t="s">
        <v>14</v>
      </c>
      <c r="B13" s="17" t="s">
        <v>15</v>
      </c>
      <c r="C13" s="16"/>
      <c r="D13" s="16"/>
      <c r="E13" s="16"/>
      <c r="F13" s="16"/>
      <c r="G13" s="16">
        <v>2.75</v>
      </c>
      <c r="H13" s="16"/>
      <c r="I13" s="16"/>
      <c r="J13" s="10">
        <v>3.5</v>
      </c>
      <c r="K13" s="10">
        <f t="shared" ref="K13:K20" si="4">SUM(C13:J13)</f>
        <v>6.25</v>
      </c>
      <c r="L13" s="10">
        <f>8-K13</f>
        <v>1.75</v>
      </c>
      <c r="M13" s="10"/>
    </row>
    <row r="14" spans="1:13" s="2" customFormat="1" ht="15" customHeight="1" x14ac:dyDescent="0.25">
      <c r="A14" s="8" t="s">
        <v>14</v>
      </c>
      <c r="B14" s="17" t="s">
        <v>16</v>
      </c>
      <c r="C14" s="16"/>
      <c r="D14" s="16"/>
      <c r="E14" s="16"/>
      <c r="F14" s="16"/>
      <c r="G14" s="16">
        <v>3.25</v>
      </c>
      <c r="H14" s="16"/>
      <c r="I14" s="16"/>
      <c r="J14" s="10"/>
      <c r="K14" s="10">
        <f t="shared" si="4"/>
        <v>3.25</v>
      </c>
      <c r="L14" s="10">
        <f>4-K14</f>
        <v>0.75</v>
      </c>
      <c r="M14" s="10"/>
    </row>
    <row r="15" spans="1:13" s="2" customFormat="1" ht="15" customHeight="1" x14ac:dyDescent="0.25">
      <c r="A15" s="8" t="s">
        <v>14</v>
      </c>
      <c r="B15" s="17" t="s">
        <v>180</v>
      </c>
      <c r="C15" s="16"/>
      <c r="D15" s="16"/>
      <c r="E15" s="16"/>
      <c r="F15" s="16">
        <v>2.75</v>
      </c>
      <c r="G15" s="16">
        <v>4</v>
      </c>
      <c r="H15" s="16"/>
      <c r="I15" s="16"/>
      <c r="J15" s="10"/>
      <c r="K15" s="10">
        <f t="shared" si="4"/>
        <v>6.75</v>
      </c>
      <c r="L15" s="10">
        <f>8-K15</f>
        <v>1.25</v>
      </c>
      <c r="M15" s="10">
        <v>0.75</v>
      </c>
    </row>
    <row r="16" spans="1:13" s="2" customFormat="1" ht="15" customHeight="1" x14ac:dyDescent="0.25">
      <c r="A16" s="8" t="s">
        <v>14</v>
      </c>
      <c r="B16" s="17" t="s">
        <v>17</v>
      </c>
      <c r="C16" s="16">
        <v>1</v>
      </c>
      <c r="D16" s="16"/>
      <c r="E16" s="16"/>
      <c r="F16" s="16">
        <v>1.5</v>
      </c>
      <c r="G16" s="16"/>
      <c r="H16" s="16"/>
      <c r="I16" s="16"/>
      <c r="J16" s="10">
        <v>0.25</v>
      </c>
      <c r="K16" s="10">
        <f t="shared" si="4"/>
        <v>2.75</v>
      </c>
      <c r="L16" s="10">
        <f>8-K16</f>
        <v>5.25</v>
      </c>
      <c r="M16" s="10"/>
    </row>
    <row r="17" spans="1:13" s="2" customFormat="1" ht="15" customHeight="1" x14ac:dyDescent="0.25">
      <c r="A17" s="8" t="s">
        <v>14</v>
      </c>
      <c r="B17" s="17" t="s">
        <v>194</v>
      </c>
      <c r="C17" s="16"/>
      <c r="D17" s="16"/>
      <c r="E17" s="16"/>
      <c r="F17" s="16"/>
      <c r="G17" s="16"/>
      <c r="H17" s="16"/>
      <c r="I17" s="16"/>
      <c r="J17" s="10"/>
      <c r="K17" s="10"/>
      <c r="L17" s="10"/>
      <c r="M17" s="10"/>
    </row>
    <row r="18" spans="1:13" s="2" customFormat="1" ht="15" customHeight="1" x14ac:dyDescent="0.25">
      <c r="A18" s="8" t="s">
        <v>14</v>
      </c>
      <c r="B18" s="17" t="s">
        <v>181</v>
      </c>
      <c r="C18" s="16"/>
      <c r="D18" s="16"/>
      <c r="E18" s="16"/>
      <c r="F18" s="16"/>
      <c r="G18" s="16"/>
      <c r="H18" s="16"/>
      <c r="I18" s="16"/>
      <c r="J18" s="10"/>
      <c r="K18" s="10">
        <f t="shared" si="4"/>
        <v>0</v>
      </c>
      <c r="L18" s="10">
        <f>8-K18</f>
        <v>8</v>
      </c>
      <c r="M18" s="10"/>
    </row>
    <row r="19" spans="1:13" s="2" customFormat="1" ht="15" customHeight="1" x14ac:dyDescent="0.25">
      <c r="A19" s="8" t="s">
        <v>14</v>
      </c>
      <c r="B19" s="17" t="s">
        <v>18</v>
      </c>
      <c r="C19" s="16">
        <v>1</v>
      </c>
      <c r="D19" s="16"/>
      <c r="E19" s="16">
        <v>2.5</v>
      </c>
      <c r="F19" s="16"/>
      <c r="G19" s="16">
        <v>4</v>
      </c>
      <c r="H19" s="16"/>
      <c r="I19" s="16"/>
      <c r="J19" s="10">
        <v>4</v>
      </c>
      <c r="K19" s="10">
        <f t="shared" si="4"/>
        <v>11.5</v>
      </c>
      <c r="L19" s="10">
        <f t="shared" ref="L19:L20" si="5">8-K19</f>
        <v>-3.5</v>
      </c>
      <c r="M19" s="10">
        <v>7.75</v>
      </c>
    </row>
    <row r="20" spans="1:13" s="2" customFormat="1" ht="15" customHeight="1" x14ac:dyDescent="0.25">
      <c r="A20" s="8" t="s">
        <v>14</v>
      </c>
      <c r="B20" s="17" t="s">
        <v>182</v>
      </c>
      <c r="C20" s="16"/>
      <c r="D20" s="16">
        <v>3.25</v>
      </c>
      <c r="E20" s="16">
        <v>3.5</v>
      </c>
      <c r="F20" s="16">
        <v>3.5</v>
      </c>
      <c r="G20" s="16">
        <v>4</v>
      </c>
      <c r="H20" s="16"/>
      <c r="I20" s="16"/>
      <c r="J20" s="10"/>
      <c r="K20" s="10">
        <f t="shared" si="4"/>
        <v>14.25</v>
      </c>
      <c r="L20" s="10">
        <f t="shared" si="5"/>
        <v>-6.25</v>
      </c>
      <c r="M20" s="10">
        <v>0.25</v>
      </c>
    </row>
    <row r="21" spans="1:13" s="2" customFormat="1" ht="15" customHeight="1" x14ac:dyDescent="0.25">
      <c r="A21" s="8"/>
      <c r="B21" s="17"/>
      <c r="C21" s="16"/>
      <c r="D21" s="16"/>
      <c r="E21" s="16"/>
      <c r="F21" s="16"/>
      <c r="G21" s="16"/>
      <c r="H21" s="16"/>
      <c r="I21" s="16"/>
      <c r="J21" s="10"/>
      <c r="K21" s="10"/>
      <c r="L21" s="10"/>
      <c r="M21" s="10"/>
    </row>
    <row r="22" spans="1:13" s="2" customFormat="1" ht="15" customHeight="1" x14ac:dyDescent="0.25">
      <c r="A22" s="8" t="s">
        <v>19</v>
      </c>
      <c r="B22" s="17" t="s">
        <v>20</v>
      </c>
      <c r="C22" s="18"/>
      <c r="D22" s="16"/>
      <c r="E22" s="1"/>
      <c r="F22" s="1"/>
      <c r="G22" s="1">
        <v>3</v>
      </c>
      <c r="H22" s="1"/>
      <c r="I22" s="1"/>
      <c r="J22" s="10">
        <v>2.75</v>
      </c>
      <c r="K22" s="10">
        <f t="shared" ref="K22:K30" si="6">SUM(C22:J22)</f>
        <v>5.75</v>
      </c>
      <c r="L22" s="10">
        <f>8-K22</f>
        <v>2.25</v>
      </c>
      <c r="M22" s="10"/>
    </row>
    <row r="23" spans="1:13" s="2" customFormat="1" ht="15" customHeight="1" x14ac:dyDescent="0.25">
      <c r="A23" s="8" t="s">
        <v>19</v>
      </c>
      <c r="B23" s="17" t="s">
        <v>21</v>
      </c>
      <c r="C23" s="38"/>
      <c r="D23" s="38"/>
      <c r="E23" s="38">
        <v>1</v>
      </c>
      <c r="F23" s="38">
        <v>2.5</v>
      </c>
      <c r="G23" s="38">
        <v>2.25</v>
      </c>
      <c r="H23" s="38"/>
      <c r="I23" s="38"/>
      <c r="J23" s="29">
        <v>3.5</v>
      </c>
      <c r="K23" s="10">
        <f t="shared" si="6"/>
        <v>9.25</v>
      </c>
      <c r="L23" s="10">
        <f>8-K23</f>
        <v>-1.25</v>
      </c>
      <c r="M23" s="10"/>
    </row>
    <row r="24" spans="1:13" s="2" customFormat="1" ht="15" customHeight="1" x14ac:dyDescent="0.25">
      <c r="A24" s="8" t="s">
        <v>19</v>
      </c>
      <c r="B24" s="32" t="s">
        <v>22</v>
      </c>
      <c r="C24" s="16"/>
      <c r="D24" s="16"/>
      <c r="E24" s="16">
        <v>1.75</v>
      </c>
      <c r="F24" s="16">
        <v>3.25</v>
      </c>
      <c r="G24" s="16">
        <v>2</v>
      </c>
      <c r="H24" s="16"/>
      <c r="I24" s="16"/>
      <c r="J24" s="10">
        <v>4</v>
      </c>
      <c r="K24" s="34">
        <f t="shared" si="6"/>
        <v>11</v>
      </c>
      <c r="L24" s="10">
        <f>8-K24</f>
        <v>-3</v>
      </c>
      <c r="M24" s="10">
        <v>0.75</v>
      </c>
    </row>
    <row r="25" spans="1:13" s="2" customFormat="1" ht="15" customHeight="1" x14ac:dyDescent="0.25">
      <c r="A25" s="8" t="s">
        <v>19</v>
      </c>
      <c r="B25" s="32" t="s">
        <v>23</v>
      </c>
      <c r="C25" s="16"/>
      <c r="D25" s="16"/>
      <c r="E25" s="16"/>
      <c r="F25" s="16"/>
      <c r="G25" s="16">
        <v>1.25</v>
      </c>
      <c r="H25" s="16"/>
      <c r="I25" s="16"/>
      <c r="J25" s="10"/>
      <c r="K25" s="34">
        <f t="shared" si="6"/>
        <v>1.25</v>
      </c>
      <c r="L25" s="10">
        <f>4-K25</f>
        <v>2.75</v>
      </c>
      <c r="M25" s="10"/>
    </row>
    <row r="26" spans="1:13" s="2" customFormat="1" ht="15" customHeight="1" x14ac:dyDescent="0.25">
      <c r="A26" s="8" t="s">
        <v>19</v>
      </c>
      <c r="B26" s="32" t="s">
        <v>24</v>
      </c>
      <c r="C26" s="16"/>
      <c r="D26" s="16"/>
      <c r="E26" s="16"/>
      <c r="F26" s="16"/>
      <c r="G26" s="16">
        <v>3.5</v>
      </c>
      <c r="H26" s="16"/>
      <c r="I26" s="16"/>
      <c r="J26" s="10"/>
      <c r="K26" s="34">
        <f t="shared" si="6"/>
        <v>3.5</v>
      </c>
      <c r="L26" s="10">
        <f>4-K26</f>
        <v>0.5</v>
      </c>
      <c r="M26" s="10"/>
    </row>
    <row r="27" spans="1:13" s="2" customFormat="1" ht="15" customHeight="1" x14ac:dyDescent="0.25">
      <c r="A27" s="8" t="s">
        <v>19</v>
      </c>
      <c r="B27" s="32" t="s">
        <v>25</v>
      </c>
      <c r="C27" s="16">
        <v>0.75</v>
      </c>
      <c r="D27" s="16"/>
      <c r="E27" s="16"/>
      <c r="F27" s="16">
        <v>1.5</v>
      </c>
      <c r="G27" s="16">
        <v>1</v>
      </c>
      <c r="H27" s="16"/>
      <c r="I27" s="16"/>
      <c r="J27" s="10">
        <v>4</v>
      </c>
      <c r="K27" s="34">
        <f t="shared" si="6"/>
        <v>7.25</v>
      </c>
      <c r="L27" s="10">
        <f>8-K27</f>
        <v>0.75</v>
      </c>
      <c r="M27" s="10">
        <v>7</v>
      </c>
    </row>
    <row r="28" spans="1:13" s="2" customFormat="1" ht="15" customHeight="1" x14ac:dyDescent="0.25">
      <c r="A28" s="8" t="s">
        <v>19</v>
      </c>
      <c r="B28" s="32" t="s">
        <v>26</v>
      </c>
      <c r="C28" s="16"/>
      <c r="D28" s="16"/>
      <c r="E28" s="16"/>
      <c r="F28" s="16">
        <v>2.25</v>
      </c>
      <c r="G28" s="16">
        <v>2</v>
      </c>
      <c r="H28" s="16"/>
      <c r="I28" s="16"/>
      <c r="J28" s="10">
        <v>4</v>
      </c>
      <c r="K28" s="34">
        <f t="shared" si="6"/>
        <v>8.25</v>
      </c>
      <c r="L28" s="10">
        <f>8-K28</f>
        <v>-0.25</v>
      </c>
      <c r="M28" s="10"/>
    </row>
    <row r="29" spans="1:13" s="2" customFormat="1" ht="15" customHeight="1" x14ac:dyDescent="0.25">
      <c r="A29" s="8" t="s">
        <v>19</v>
      </c>
      <c r="B29" s="32" t="s">
        <v>27</v>
      </c>
      <c r="C29" s="16"/>
      <c r="D29" s="16"/>
      <c r="E29" s="16"/>
      <c r="F29" s="16">
        <v>2.5</v>
      </c>
      <c r="G29" s="16">
        <v>1</v>
      </c>
      <c r="H29" s="16"/>
      <c r="I29" s="16"/>
      <c r="J29" s="10">
        <v>0.25</v>
      </c>
      <c r="K29" s="34">
        <f t="shared" si="6"/>
        <v>3.75</v>
      </c>
      <c r="L29" s="10">
        <f>8-K29</f>
        <v>4.25</v>
      </c>
      <c r="M29" s="10"/>
    </row>
    <row r="30" spans="1:13" s="2" customFormat="1" ht="15" customHeight="1" x14ac:dyDescent="0.25">
      <c r="A30" s="8" t="s">
        <v>19</v>
      </c>
      <c r="B30" s="32" t="s">
        <v>28</v>
      </c>
      <c r="C30" s="16"/>
      <c r="D30" s="16"/>
      <c r="E30" s="16">
        <v>1.5</v>
      </c>
      <c r="F30" s="16"/>
      <c r="G30" s="16">
        <v>2.5</v>
      </c>
      <c r="H30" s="16"/>
      <c r="I30" s="16"/>
      <c r="J30" s="10">
        <v>4</v>
      </c>
      <c r="K30" s="34">
        <f t="shared" si="6"/>
        <v>8</v>
      </c>
      <c r="L30" s="10">
        <f>8-K30</f>
        <v>0</v>
      </c>
      <c r="M30" s="10">
        <v>10</v>
      </c>
    </row>
    <row r="31" spans="1:13" s="2" customFormat="1" ht="15" customHeight="1" x14ac:dyDescent="0.25">
      <c r="A31" s="8"/>
      <c r="B31" s="32"/>
      <c r="C31" s="16"/>
      <c r="D31" s="16"/>
      <c r="E31" s="16"/>
      <c r="F31" s="16"/>
      <c r="G31" s="16"/>
      <c r="H31" s="16"/>
      <c r="I31" s="16"/>
      <c r="J31" s="10"/>
      <c r="K31" s="34"/>
      <c r="L31" s="10"/>
      <c r="M31" s="10"/>
    </row>
    <row r="32" spans="1:13" s="2" customFormat="1" ht="15" customHeight="1" x14ac:dyDescent="0.25">
      <c r="A32" s="8" t="s">
        <v>29</v>
      </c>
      <c r="B32" s="32" t="s">
        <v>30</v>
      </c>
      <c r="C32" s="16">
        <v>0.25</v>
      </c>
      <c r="D32" s="16"/>
      <c r="E32" s="16"/>
      <c r="F32" s="16"/>
      <c r="G32" s="16">
        <v>2</v>
      </c>
      <c r="H32" s="16"/>
      <c r="I32" s="16"/>
      <c r="J32" s="10">
        <v>0.5</v>
      </c>
      <c r="K32" s="34">
        <f>SUM(C32:J32)</f>
        <v>2.75</v>
      </c>
      <c r="L32" s="10">
        <f>8-K32</f>
        <v>5.25</v>
      </c>
      <c r="M32" s="10"/>
    </row>
    <row r="33" spans="1:13" s="2" customFormat="1" ht="15" customHeight="1" x14ac:dyDescent="0.25">
      <c r="A33" s="8" t="s">
        <v>29</v>
      </c>
      <c r="B33" s="32" t="s">
        <v>31</v>
      </c>
      <c r="C33" s="16"/>
      <c r="D33" s="16">
        <v>1.25</v>
      </c>
      <c r="E33" s="16"/>
      <c r="F33" s="16"/>
      <c r="G33" s="16">
        <v>2</v>
      </c>
      <c r="H33" s="16"/>
      <c r="I33" s="16"/>
      <c r="J33" s="10">
        <v>0.5</v>
      </c>
      <c r="K33" s="34">
        <f>SUM(C33:J33)</f>
        <v>3.75</v>
      </c>
      <c r="L33" s="10">
        <f>8-K33</f>
        <v>4.25</v>
      </c>
      <c r="M33" s="10"/>
    </row>
    <row r="34" spans="1:13" s="2" customFormat="1" ht="15" customHeight="1" x14ac:dyDescent="0.25">
      <c r="A34" s="8" t="s">
        <v>29</v>
      </c>
      <c r="B34" s="33" t="s">
        <v>32</v>
      </c>
      <c r="C34" s="10"/>
      <c r="D34" s="10"/>
      <c r="E34" s="10"/>
      <c r="F34" s="10"/>
      <c r="G34" s="10"/>
      <c r="H34" s="10"/>
      <c r="I34" s="10"/>
      <c r="J34" s="10"/>
      <c r="K34" s="34">
        <f>SUM(C34:J34)</f>
        <v>0</v>
      </c>
      <c r="L34" s="10">
        <f>4-K34</f>
        <v>4</v>
      </c>
      <c r="M34" s="10"/>
    </row>
    <row r="35" spans="1:13" s="2" customFormat="1" ht="15" customHeight="1" x14ac:dyDescent="0.25">
      <c r="A35" s="8" t="s">
        <v>29</v>
      </c>
      <c r="B35" s="33" t="s">
        <v>33</v>
      </c>
      <c r="C35" s="10"/>
      <c r="D35" s="10"/>
      <c r="E35" s="10"/>
      <c r="F35" s="10"/>
      <c r="G35" s="10"/>
      <c r="H35" s="10"/>
      <c r="I35" s="10"/>
      <c r="J35" s="10"/>
      <c r="K35" s="34">
        <f>SUM(C35:J35)</f>
        <v>0</v>
      </c>
      <c r="L35" s="10">
        <f>4-K35</f>
        <v>4</v>
      </c>
      <c r="M35" s="10"/>
    </row>
    <row r="36" spans="1:13" s="2" customFormat="1" ht="15" customHeight="1" x14ac:dyDescent="0.25">
      <c r="A36" s="8"/>
      <c r="B36" s="33"/>
      <c r="C36" s="10"/>
      <c r="D36" s="10"/>
      <c r="E36" s="10"/>
      <c r="F36" s="10"/>
      <c r="G36" s="10"/>
      <c r="H36" s="10"/>
      <c r="J36" s="10"/>
      <c r="K36" s="34"/>
      <c r="L36" s="10"/>
      <c r="M36" s="10"/>
    </row>
    <row r="37" spans="1:13" s="2" customFormat="1" ht="15" x14ac:dyDescent="0.25">
      <c r="A37" s="8" t="s">
        <v>34</v>
      </c>
      <c r="B37" s="33" t="s">
        <v>35</v>
      </c>
      <c r="C37" s="10"/>
      <c r="D37" s="10"/>
      <c r="E37" s="10">
        <v>1</v>
      </c>
      <c r="F37" s="10"/>
      <c r="G37" s="10">
        <v>2</v>
      </c>
      <c r="H37" s="10"/>
      <c r="I37" s="10"/>
      <c r="J37" s="10">
        <v>3.5</v>
      </c>
      <c r="K37" s="34">
        <f t="shared" ref="K37:K52" si="7">SUM(C37:J37)</f>
        <v>6.5</v>
      </c>
      <c r="L37" s="10">
        <f>8-K37</f>
        <v>1.5</v>
      </c>
      <c r="M37" s="10"/>
    </row>
    <row r="38" spans="1:13" s="2" customFormat="1" ht="15" x14ac:dyDescent="0.25">
      <c r="A38" s="8" t="s">
        <v>34</v>
      </c>
      <c r="B38" s="33" t="s">
        <v>36</v>
      </c>
      <c r="C38" s="10"/>
      <c r="D38" s="10"/>
      <c r="E38" s="10">
        <v>1</v>
      </c>
      <c r="F38" s="10"/>
      <c r="G38" s="10"/>
      <c r="H38" s="10"/>
      <c r="I38" s="10"/>
      <c r="J38" s="10">
        <v>4</v>
      </c>
      <c r="K38" s="34">
        <f t="shared" si="7"/>
        <v>5</v>
      </c>
      <c r="L38" s="10">
        <f>8-K38</f>
        <v>3</v>
      </c>
      <c r="M38" s="10">
        <v>12.5</v>
      </c>
    </row>
    <row r="39" spans="1:13" s="2" customFormat="1" ht="15" x14ac:dyDescent="0.25">
      <c r="A39" s="8" t="s">
        <v>34</v>
      </c>
      <c r="B39" s="33" t="s">
        <v>37</v>
      </c>
      <c r="C39" s="10"/>
      <c r="D39" s="10"/>
      <c r="E39" s="10"/>
      <c r="F39" s="10"/>
      <c r="G39" s="10"/>
      <c r="H39" s="10"/>
      <c r="I39" s="10"/>
      <c r="J39" s="10"/>
      <c r="K39" s="34">
        <f t="shared" si="7"/>
        <v>0</v>
      </c>
      <c r="L39" s="10">
        <f>4-K39</f>
        <v>4</v>
      </c>
      <c r="M39" s="10"/>
    </row>
    <row r="40" spans="1:13" s="2" customFormat="1" ht="15" x14ac:dyDescent="0.25">
      <c r="A40" s="8" t="s">
        <v>34</v>
      </c>
      <c r="B40" s="33" t="s">
        <v>38</v>
      </c>
      <c r="C40" s="10"/>
      <c r="D40" s="10"/>
      <c r="E40" s="10"/>
      <c r="F40" s="10"/>
      <c r="G40" s="10">
        <v>3</v>
      </c>
      <c r="H40" s="10"/>
      <c r="I40" s="10"/>
      <c r="J40" s="10"/>
      <c r="K40" s="34">
        <f t="shared" si="7"/>
        <v>3</v>
      </c>
      <c r="L40" s="10">
        <f t="shared" ref="L40:L52" si="8">8-K40</f>
        <v>5</v>
      </c>
      <c r="M40" s="10"/>
    </row>
    <row r="41" spans="1:13" s="2" customFormat="1" ht="15" x14ac:dyDescent="0.25">
      <c r="A41" s="8" t="s">
        <v>34</v>
      </c>
      <c r="B41" s="33" t="s">
        <v>39</v>
      </c>
      <c r="C41" s="10"/>
      <c r="D41" s="10"/>
      <c r="E41" s="46">
        <v>4</v>
      </c>
      <c r="F41" s="10"/>
      <c r="G41" s="10">
        <v>1.5</v>
      </c>
      <c r="H41" s="10"/>
      <c r="I41" s="10"/>
      <c r="J41" s="10">
        <v>4</v>
      </c>
      <c r="K41" s="34">
        <f t="shared" si="7"/>
        <v>9.5</v>
      </c>
      <c r="L41" s="10">
        <f t="shared" si="8"/>
        <v>-1.5</v>
      </c>
      <c r="M41" s="10">
        <v>6.5</v>
      </c>
    </row>
    <row r="42" spans="1:13" s="2" customFormat="1" ht="15" x14ac:dyDescent="0.25">
      <c r="A42" s="8" t="s">
        <v>34</v>
      </c>
      <c r="B42" s="33" t="s">
        <v>40</v>
      </c>
      <c r="C42" s="10"/>
      <c r="D42" s="10"/>
      <c r="E42" s="10">
        <v>1.25</v>
      </c>
      <c r="F42" s="10"/>
      <c r="G42" s="10">
        <v>2</v>
      </c>
      <c r="H42" s="10"/>
      <c r="I42" s="10"/>
      <c r="J42" s="10">
        <v>4</v>
      </c>
      <c r="K42" s="34">
        <f t="shared" si="7"/>
        <v>7.25</v>
      </c>
      <c r="L42" s="10">
        <f t="shared" si="8"/>
        <v>0.75</v>
      </c>
      <c r="M42" s="10">
        <v>1.75</v>
      </c>
    </row>
    <row r="43" spans="1:13" s="2" customFormat="1" ht="15" x14ac:dyDescent="0.25">
      <c r="A43" s="8" t="s">
        <v>34</v>
      </c>
      <c r="B43" s="33" t="s">
        <v>41</v>
      </c>
      <c r="C43" s="10">
        <v>1.25</v>
      </c>
      <c r="D43" s="10"/>
      <c r="E43" s="10">
        <v>1</v>
      </c>
      <c r="F43" s="10"/>
      <c r="G43" s="10">
        <v>4</v>
      </c>
      <c r="H43" s="10"/>
      <c r="I43" s="10"/>
      <c r="J43" s="10">
        <v>4</v>
      </c>
      <c r="K43" s="34">
        <f t="shared" si="7"/>
        <v>10.25</v>
      </c>
      <c r="L43" s="10">
        <f t="shared" si="8"/>
        <v>-2.25</v>
      </c>
      <c r="M43" s="10">
        <v>1</v>
      </c>
    </row>
    <row r="44" spans="1:13" s="2" customFormat="1" ht="15" x14ac:dyDescent="0.25">
      <c r="A44" s="8" t="s">
        <v>34</v>
      </c>
      <c r="B44" s="33" t="s">
        <v>42</v>
      </c>
      <c r="C44" s="10">
        <v>1.25</v>
      </c>
      <c r="D44" s="10"/>
      <c r="E44" s="10">
        <v>1.25</v>
      </c>
      <c r="F44" s="10"/>
      <c r="G44" s="10">
        <v>1.75</v>
      </c>
      <c r="H44" s="10"/>
      <c r="I44" s="10"/>
      <c r="J44" s="35">
        <v>4</v>
      </c>
      <c r="K44" s="34">
        <f t="shared" si="7"/>
        <v>8.25</v>
      </c>
      <c r="L44" s="10">
        <f t="shared" si="8"/>
        <v>-0.25</v>
      </c>
      <c r="M44" s="10">
        <v>2</v>
      </c>
    </row>
    <row r="45" spans="1:13" s="2" customFormat="1" ht="15" x14ac:dyDescent="0.25">
      <c r="A45" s="8" t="s">
        <v>34</v>
      </c>
      <c r="B45" s="33" t="s">
        <v>43</v>
      </c>
      <c r="C45" s="10"/>
      <c r="D45" s="10"/>
      <c r="E45" s="10">
        <v>0.75</v>
      </c>
      <c r="F45" s="10"/>
      <c r="G45" s="10">
        <v>3.25</v>
      </c>
      <c r="H45" s="10"/>
      <c r="I45" s="10"/>
      <c r="J45" s="10">
        <v>1</v>
      </c>
      <c r="K45" s="34">
        <f t="shared" si="7"/>
        <v>5</v>
      </c>
      <c r="L45" s="10">
        <f t="shared" si="8"/>
        <v>3</v>
      </c>
      <c r="M45" s="10"/>
    </row>
    <row r="46" spans="1:13" s="2" customFormat="1" ht="15" x14ac:dyDescent="0.25">
      <c r="A46" s="8" t="s">
        <v>34</v>
      </c>
      <c r="B46" s="33" t="s">
        <v>44</v>
      </c>
      <c r="C46" s="10"/>
      <c r="D46" s="10"/>
      <c r="E46" s="10">
        <v>2.25</v>
      </c>
      <c r="F46" s="10">
        <v>1.75</v>
      </c>
      <c r="G46" s="10">
        <v>1</v>
      </c>
      <c r="H46" s="10"/>
      <c r="I46" s="10"/>
      <c r="J46" s="10">
        <v>4</v>
      </c>
      <c r="K46" s="34">
        <f t="shared" si="7"/>
        <v>9</v>
      </c>
      <c r="L46" s="10">
        <f t="shared" si="8"/>
        <v>-1</v>
      </c>
      <c r="M46" s="10">
        <v>10.75</v>
      </c>
    </row>
    <row r="47" spans="1:13" s="2" customFormat="1" ht="15" x14ac:dyDescent="0.25">
      <c r="A47" s="8" t="s">
        <v>34</v>
      </c>
      <c r="B47" s="33" t="s">
        <v>45</v>
      </c>
      <c r="C47" s="10"/>
      <c r="D47" s="10"/>
      <c r="E47" s="10"/>
      <c r="F47" s="10"/>
      <c r="G47" s="10"/>
      <c r="H47" s="10"/>
      <c r="I47" s="10"/>
      <c r="J47" s="10"/>
      <c r="K47" s="34">
        <f t="shared" si="7"/>
        <v>0</v>
      </c>
      <c r="L47" s="10">
        <f t="shared" si="8"/>
        <v>8</v>
      </c>
      <c r="M47" s="10"/>
    </row>
    <row r="48" spans="1:13" s="2" customFormat="1" ht="15" x14ac:dyDescent="0.25">
      <c r="A48" s="8" t="s">
        <v>34</v>
      </c>
      <c r="B48" s="33" t="s">
        <v>46</v>
      </c>
      <c r="C48" s="10"/>
      <c r="D48" s="10"/>
      <c r="E48" s="10"/>
      <c r="F48" s="10"/>
      <c r="G48" s="10">
        <v>2</v>
      </c>
      <c r="H48" s="10"/>
      <c r="I48" s="10"/>
      <c r="J48" s="10">
        <v>4</v>
      </c>
      <c r="K48" s="34">
        <f t="shared" si="7"/>
        <v>6</v>
      </c>
      <c r="L48" s="10">
        <f t="shared" si="8"/>
        <v>2</v>
      </c>
      <c r="M48" s="10">
        <v>13</v>
      </c>
    </row>
    <row r="49" spans="1:13" s="2" customFormat="1" ht="15" x14ac:dyDescent="0.25">
      <c r="A49" s="8" t="s">
        <v>34</v>
      </c>
      <c r="B49" s="33" t="s">
        <v>47</v>
      </c>
      <c r="C49" s="10"/>
      <c r="D49" s="10"/>
      <c r="E49" s="10">
        <v>2.25</v>
      </c>
      <c r="F49" s="10"/>
      <c r="G49" s="10">
        <v>2.25</v>
      </c>
      <c r="H49" s="10"/>
      <c r="I49" s="10"/>
      <c r="J49" s="10">
        <v>4</v>
      </c>
      <c r="K49" s="34">
        <f t="shared" si="7"/>
        <v>8.5</v>
      </c>
      <c r="L49" s="10">
        <f t="shared" si="8"/>
        <v>-0.5</v>
      </c>
      <c r="M49" s="10">
        <v>4.75</v>
      </c>
    </row>
    <row r="50" spans="1:13" s="2" customFormat="1" ht="15" x14ac:dyDescent="0.25">
      <c r="A50" s="8" t="s">
        <v>34</v>
      </c>
      <c r="B50" s="33" t="s">
        <v>48</v>
      </c>
      <c r="C50" s="10"/>
      <c r="D50" s="10"/>
      <c r="E50" s="10"/>
      <c r="F50" s="10">
        <v>1.5</v>
      </c>
      <c r="G50" s="10">
        <v>3.5</v>
      </c>
      <c r="H50" s="10"/>
      <c r="I50" s="10"/>
      <c r="J50" s="10">
        <v>2.75</v>
      </c>
      <c r="K50" s="34">
        <f t="shared" si="7"/>
        <v>7.75</v>
      </c>
      <c r="L50" s="10">
        <f t="shared" si="8"/>
        <v>0.25</v>
      </c>
      <c r="M50" s="10"/>
    </row>
    <row r="51" spans="1:13" s="2" customFormat="1" ht="15" x14ac:dyDescent="0.25">
      <c r="A51" s="8" t="s">
        <v>34</v>
      </c>
      <c r="B51" s="33" t="s">
        <v>49</v>
      </c>
      <c r="C51" s="10"/>
      <c r="D51" s="10"/>
      <c r="E51" s="10">
        <v>4</v>
      </c>
      <c r="F51" s="10"/>
      <c r="G51" s="10">
        <v>2.25</v>
      </c>
      <c r="H51" s="10"/>
      <c r="I51" s="10"/>
      <c r="J51" s="10">
        <v>4</v>
      </c>
      <c r="K51" s="34">
        <f t="shared" si="7"/>
        <v>10.25</v>
      </c>
      <c r="L51" s="10">
        <f t="shared" si="8"/>
        <v>-2.25</v>
      </c>
      <c r="M51" s="10">
        <v>16</v>
      </c>
    </row>
    <row r="52" spans="1:13" s="2" customFormat="1" ht="15" x14ac:dyDescent="0.25">
      <c r="A52" s="8" t="s">
        <v>34</v>
      </c>
      <c r="B52" s="33" t="s">
        <v>50</v>
      </c>
      <c r="C52" s="10"/>
      <c r="D52" s="10"/>
      <c r="E52" s="10"/>
      <c r="F52" s="10"/>
      <c r="G52" s="10">
        <v>3</v>
      </c>
      <c r="H52" s="10"/>
      <c r="I52" s="10"/>
      <c r="J52" s="10">
        <v>4</v>
      </c>
      <c r="K52" s="34">
        <f t="shared" si="7"/>
        <v>7</v>
      </c>
      <c r="L52" s="10">
        <f t="shared" si="8"/>
        <v>1</v>
      </c>
      <c r="M52" s="10">
        <v>11</v>
      </c>
    </row>
    <row r="53" spans="1:13" s="2" customFormat="1" ht="15" x14ac:dyDescent="0.25">
      <c r="A53" s="8"/>
      <c r="B53" s="33"/>
      <c r="C53" s="10"/>
      <c r="D53" s="10"/>
      <c r="E53" s="10"/>
      <c r="F53" s="10"/>
      <c r="G53" s="10"/>
      <c r="H53" s="10"/>
      <c r="I53" s="10"/>
      <c r="J53" s="10"/>
      <c r="K53" s="34"/>
      <c r="L53" s="10"/>
      <c r="M53" s="10"/>
    </row>
    <row r="54" spans="1:13" s="2" customFormat="1" ht="15" x14ac:dyDescent="0.25">
      <c r="A54" s="19" t="s">
        <v>51</v>
      </c>
      <c r="B54" s="19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</row>
    <row r="55" spans="1:13" s="2" customFormat="1" ht="15" x14ac:dyDescent="0.25">
      <c r="A55" s="19" t="s">
        <v>52</v>
      </c>
      <c r="B55" s="19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</row>
    <row r="56" spans="1:13" s="2" customFormat="1" ht="15" x14ac:dyDescent="0.25">
      <c r="A56" s="8" t="s">
        <v>53</v>
      </c>
      <c r="B56" s="9" t="s">
        <v>54</v>
      </c>
      <c r="C56" s="10"/>
      <c r="D56" s="10"/>
      <c r="E56" s="10">
        <v>2</v>
      </c>
      <c r="F56" s="10"/>
      <c r="G56" s="10">
        <v>2.25</v>
      </c>
      <c r="H56" s="10"/>
      <c r="I56" s="10"/>
      <c r="J56" s="10">
        <v>4</v>
      </c>
      <c r="K56" s="10">
        <f t="shared" ref="K56:K68" si="9">SUM(C56:J56)</f>
        <v>8.25</v>
      </c>
      <c r="L56" s="10">
        <f>8-K56</f>
        <v>-0.25</v>
      </c>
      <c r="M56" s="10">
        <v>6.5</v>
      </c>
    </row>
    <row r="57" spans="1:13" s="2" customFormat="1" ht="15" x14ac:dyDescent="0.25">
      <c r="A57" s="8" t="s">
        <v>53</v>
      </c>
      <c r="B57" s="9" t="s">
        <v>55</v>
      </c>
      <c r="C57" s="10">
        <v>0.5</v>
      </c>
      <c r="D57" s="10"/>
      <c r="E57" s="10">
        <v>3.5</v>
      </c>
      <c r="F57" s="10">
        <v>0.5</v>
      </c>
      <c r="G57" s="10">
        <v>1.5</v>
      </c>
      <c r="H57" s="10"/>
      <c r="I57" s="10"/>
      <c r="J57" s="10"/>
      <c r="K57" s="10">
        <f t="shared" si="9"/>
        <v>6</v>
      </c>
      <c r="L57" s="10">
        <f>8-K57</f>
        <v>2</v>
      </c>
      <c r="M57" s="10"/>
    </row>
    <row r="58" spans="1:13" s="2" customFormat="1" ht="15" x14ac:dyDescent="0.25">
      <c r="A58" s="8" t="s">
        <v>53</v>
      </c>
      <c r="B58" s="9" t="s">
        <v>56</v>
      </c>
      <c r="C58" s="10"/>
      <c r="D58" s="10"/>
      <c r="E58" s="10"/>
      <c r="F58" s="10">
        <v>1.5</v>
      </c>
      <c r="G58" s="10">
        <v>2.5</v>
      </c>
      <c r="H58" s="10"/>
      <c r="I58" s="10"/>
      <c r="J58" s="10"/>
      <c r="K58" s="10">
        <f t="shared" si="9"/>
        <v>4</v>
      </c>
      <c r="L58" s="10">
        <f>8-K58</f>
        <v>4</v>
      </c>
      <c r="M58" s="10"/>
    </row>
    <row r="59" spans="1:13" s="2" customFormat="1" ht="15" x14ac:dyDescent="0.25">
      <c r="A59" s="8" t="s">
        <v>53</v>
      </c>
      <c r="B59" s="9" t="s">
        <v>57</v>
      </c>
      <c r="C59" s="10">
        <v>0.75</v>
      </c>
      <c r="D59" s="10"/>
      <c r="E59" s="10">
        <v>4</v>
      </c>
      <c r="F59" s="10"/>
      <c r="G59" s="10">
        <v>2.5</v>
      </c>
      <c r="H59" s="10"/>
      <c r="I59" s="10"/>
      <c r="J59" s="10">
        <v>4</v>
      </c>
      <c r="K59" s="10">
        <f t="shared" si="9"/>
        <v>11.25</v>
      </c>
      <c r="L59" s="10">
        <f>8-K59</f>
        <v>-3.25</v>
      </c>
      <c r="M59" s="10">
        <v>1.75</v>
      </c>
    </row>
    <row r="60" spans="1:13" s="2" customFormat="1" ht="15" x14ac:dyDescent="0.25">
      <c r="A60" s="8" t="s">
        <v>53</v>
      </c>
      <c r="B60" s="9" t="s">
        <v>58</v>
      </c>
      <c r="C60" s="18">
        <v>0.75</v>
      </c>
      <c r="D60" s="10"/>
      <c r="E60" s="10"/>
      <c r="F60" s="10"/>
      <c r="G60" s="10">
        <v>1</v>
      </c>
      <c r="H60" s="10"/>
      <c r="I60" s="10"/>
      <c r="J60" s="10"/>
      <c r="K60" s="10">
        <f t="shared" si="9"/>
        <v>1.75</v>
      </c>
      <c r="L60" s="10">
        <f>4-K60</f>
        <v>2.25</v>
      </c>
      <c r="M60" s="10"/>
    </row>
    <row r="61" spans="1:13" s="2" customFormat="1" ht="15" x14ac:dyDescent="0.25">
      <c r="A61" s="8" t="s">
        <v>53</v>
      </c>
      <c r="B61" s="9" t="s">
        <v>59</v>
      </c>
      <c r="C61" s="10"/>
      <c r="D61" s="10"/>
      <c r="E61" s="10"/>
      <c r="F61" s="10"/>
      <c r="G61" s="10">
        <v>2.5</v>
      </c>
      <c r="H61" s="10"/>
      <c r="I61" s="10"/>
      <c r="J61" s="10"/>
      <c r="K61" s="10">
        <f t="shared" si="9"/>
        <v>2.5</v>
      </c>
      <c r="L61" s="10">
        <f t="shared" ref="L61:L67" si="10">8-K61</f>
        <v>5.5</v>
      </c>
      <c r="M61" s="10"/>
    </row>
    <row r="62" spans="1:13" s="2" customFormat="1" ht="15" x14ac:dyDescent="0.25">
      <c r="A62" s="8" t="s">
        <v>53</v>
      </c>
      <c r="B62" s="9" t="s">
        <v>60</v>
      </c>
      <c r="C62" s="18"/>
      <c r="D62" s="10"/>
      <c r="E62" s="10">
        <v>4</v>
      </c>
      <c r="F62" s="10"/>
      <c r="G62" s="10">
        <v>1.75</v>
      </c>
      <c r="H62" s="10"/>
      <c r="I62" s="10"/>
      <c r="J62" s="10">
        <v>4</v>
      </c>
      <c r="K62" s="10">
        <f t="shared" si="9"/>
        <v>9.75</v>
      </c>
      <c r="L62" s="10">
        <f t="shared" si="10"/>
        <v>-1.75</v>
      </c>
      <c r="M62" s="10">
        <v>5.75</v>
      </c>
    </row>
    <row r="63" spans="1:13" s="2" customFormat="1" ht="15" x14ac:dyDescent="0.25">
      <c r="A63" s="8" t="s">
        <v>53</v>
      </c>
      <c r="B63" s="9" t="s">
        <v>61</v>
      </c>
      <c r="C63" s="10"/>
      <c r="D63" s="10"/>
      <c r="E63" s="10">
        <v>4</v>
      </c>
      <c r="F63" s="10"/>
      <c r="G63" s="10">
        <v>0.75</v>
      </c>
      <c r="H63" s="10"/>
      <c r="I63" s="10"/>
      <c r="J63" s="10">
        <v>1.25</v>
      </c>
      <c r="K63" s="10">
        <f t="shared" si="9"/>
        <v>6</v>
      </c>
      <c r="L63" s="10">
        <f t="shared" si="10"/>
        <v>2</v>
      </c>
      <c r="M63" s="10">
        <v>0.25</v>
      </c>
    </row>
    <row r="64" spans="1:13" s="2" customFormat="1" ht="15" x14ac:dyDescent="0.25">
      <c r="A64" s="8" t="s">
        <v>53</v>
      </c>
      <c r="B64" s="9" t="s">
        <v>62</v>
      </c>
      <c r="C64" s="10"/>
      <c r="D64" s="10"/>
      <c r="E64" s="10"/>
      <c r="F64" s="10">
        <v>1.5</v>
      </c>
      <c r="G64" s="10">
        <v>2</v>
      </c>
      <c r="H64" s="10"/>
      <c r="I64" s="10"/>
      <c r="J64" s="10">
        <v>0.5</v>
      </c>
      <c r="K64" s="10">
        <f t="shared" si="9"/>
        <v>4</v>
      </c>
      <c r="L64" s="10">
        <f t="shared" si="10"/>
        <v>4</v>
      </c>
      <c r="M64" s="10"/>
    </row>
    <row r="65" spans="1:13" s="2" customFormat="1" ht="15" x14ac:dyDescent="0.25">
      <c r="A65" s="8" t="s">
        <v>53</v>
      </c>
      <c r="B65" s="9" t="s">
        <v>63</v>
      </c>
      <c r="C65" s="10"/>
      <c r="D65" s="10"/>
      <c r="E65" s="10"/>
      <c r="F65" s="10">
        <v>0.75</v>
      </c>
      <c r="G65" s="10">
        <v>1.5</v>
      </c>
      <c r="H65" s="10"/>
      <c r="I65" s="10"/>
      <c r="J65" s="10">
        <v>1</v>
      </c>
      <c r="K65" s="10">
        <f t="shared" si="9"/>
        <v>3.25</v>
      </c>
      <c r="L65" s="10">
        <f t="shared" si="10"/>
        <v>4.75</v>
      </c>
      <c r="M65" s="10"/>
    </row>
    <row r="66" spans="1:13" s="2" customFormat="1" ht="15" x14ac:dyDescent="0.25">
      <c r="A66" s="8" t="s">
        <v>53</v>
      </c>
      <c r="B66" s="9" t="s">
        <v>64</v>
      </c>
      <c r="C66" s="10">
        <v>0.75</v>
      </c>
      <c r="D66" s="10"/>
      <c r="E66" s="10">
        <v>2.5</v>
      </c>
      <c r="F66" s="10">
        <v>1.5</v>
      </c>
      <c r="G66" s="10">
        <v>4</v>
      </c>
      <c r="H66" s="10"/>
      <c r="I66" s="10"/>
      <c r="J66" s="10">
        <v>0.25</v>
      </c>
      <c r="K66" s="10">
        <f t="shared" si="9"/>
        <v>9</v>
      </c>
      <c r="L66" s="10">
        <f t="shared" si="10"/>
        <v>-1</v>
      </c>
      <c r="M66" s="10">
        <v>0.25</v>
      </c>
    </row>
    <row r="67" spans="1:13" s="2" customFormat="1" ht="15" x14ac:dyDescent="0.25">
      <c r="A67" s="8" t="s">
        <v>53</v>
      </c>
      <c r="B67" s="9" t="s">
        <v>65</v>
      </c>
      <c r="C67" s="10"/>
      <c r="D67" s="10"/>
      <c r="E67" s="10"/>
      <c r="F67" s="10">
        <v>0.75</v>
      </c>
      <c r="G67" s="10">
        <v>2</v>
      </c>
      <c r="H67" s="10"/>
      <c r="I67" s="10"/>
      <c r="J67" s="10">
        <v>4</v>
      </c>
      <c r="K67" s="10">
        <f t="shared" si="9"/>
        <v>6.75</v>
      </c>
      <c r="L67" s="10">
        <f t="shared" si="10"/>
        <v>1.25</v>
      </c>
      <c r="M67" s="10">
        <v>1.25</v>
      </c>
    </row>
    <row r="68" spans="1:13" s="2" customFormat="1" ht="15" x14ac:dyDescent="0.25">
      <c r="A68" s="8" t="s">
        <v>53</v>
      </c>
      <c r="B68" s="9" t="s">
        <v>66</v>
      </c>
      <c r="C68" s="10">
        <v>0.5</v>
      </c>
      <c r="D68" s="10"/>
      <c r="E68" s="10"/>
      <c r="F68" s="10">
        <v>1</v>
      </c>
      <c r="G68" s="10">
        <v>4</v>
      </c>
      <c r="H68" s="10"/>
      <c r="I68" s="10"/>
      <c r="J68" s="10">
        <v>1</v>
      </c>
      <c r="K68" s="10">
        <f t="shared" si="9"/>
        <v>6.5</v>
      </c>
      <c r="L68" s="10">
        <f>8-K68</f>
        <v>1.5</v>
      </c>
      <c r="M68" s="10">
        <v>0.25</v>
      </c>
    </row>
    <row r="69" spans="1:13" s="2" customFormat="1" ht="15" x14ac:dyDescent="0.25">
      <c r="A69" s="20"/>
      <c r="B69" s="21"/>
      <c r="C69" s="22"/>
      <c r="D69" s="22"/>
      <c r="E69" s="22"/>
      <c r="F69" s="22"/>
      <c r="G69" s="22"/>
      <c r="H69" s="22"/>
      <c r="I69" s="22"/>
      <c r="J69" s="10"/>
      <c r="K69" s="10"/>
      <c r="L69" s="10"/>
      <c r="M69" s="22"/>
    </row>
    <row r="70" spans="1:13" s="2" customFormat="1" ht="14.1" hidden="1" customHeight="1" x14ac:dyDescent="0.25">
      <c r="A70" s="20" t="s">
        <v>67</v>
      </c>
      <c r="B70" s="23"/>
      <c r="C70" s="24"/>
      <c r="D70" s="24"/>
      <c r="E70" s="24"/>
      <c r="F70" s="24"/>
      <c r="G70" s="24"/>
      <c r="H70" s="24"/>
      <c r="I70" s="24"/>
      <c r="J70" s="10"/>
      <c r="K70" s="10">
        <f t="shared" ref="K70:K84" si="11">SUM(C70:J70)</f>
        <v>0</v>
      </c>
      <c r="L70" s="10">
        <f t="shared" ref="L70:L71" si="12">8-K70</f>
        <v>8</v>
      </c>
      <c r="M70" s="22"/>
    </row>
    <row r="71" spans="1:13" s="2" customFormat="1" ht="14.1" hidden="1" customHeight="1" x14ac:dyDescent="0.25">
      <c r="A71" s="20" t="s">
        <v>67</v>
      </c>
      <c r="B71" s="17"/>
      <c r="C71" s="16"/>
      <c r="D71" s="16"/>
      <c r="E71" s="16"/>
      <c r="F71" s="16"/>
      <c r="G71" s="16"/>
      <c r="H71" s="16"/>
      <c r="I71" s="16"/>
      <c r="J71" s="10"/>
      <c r="K71" s="10">
        <f t="shared" si="11"/>
        <v>0</v>
      </c>
      <c r="L71" s="10">
        <f t="shared" si="12"/>
        <v>8</v>
      </c>
      <c r="M71" s="10"/>
    </row>
    <row r="72" spans="1:13" s="2" customFormat="1" ht="14.1" customHeight="1" x14ac:dyDescent="0.25">
      <c r="A72" s="8" t="s">
        <v>67</v>
      </c>
      <c r="B72" s="17" t="s">
        <v>68</v>
      </c>
      <c r="C72" s="16">
        <v>0.5</v>
      </c>
      <c r="D72" s="16"/>
      <c r="E72" s="16"/>
      <c r="F72" s="16"/>
      <c r="G72" s="16">
        <v>1.5</v>
      </c>
      <c r="H72" s="16"/>
      <c r="I72" s="16"/>
      <c r="J72" s="10"/>
      <c r="K72" s="10">
        <f t="shared" si="11"/>
        <v>2</v>
      </c>
      <c r="L72" s="10">
        <f t="shared" ref="L72:L73" si="13">8-K72</f>
        <v>6</v>
      </c>
      <c r="M72" s="10"/>
    </row>
    <row r="73" spans="1:13" s="2" customFormat="1" ht="14.1" customHeight="1" x14ac:dyDescent="0.25">
      <c r="A73" s="8" t="s">
        <v>67</v>
      </c>
      <c r="B73" s="17" t="s">
        <v>69</v>
      </c>
      <c r="C73" s="16"/>
      <c r="D73" s="16"/>
      <c r="E73" s="16">
        <v>1</v>
      </c>
      <c r="F73" s="16"/>
      <c r="G73" s="16">
        <v>2.25</v>
      </c>
      <c r="H73" s="16"/>
      <c r="I73" s="16"/>
      <c r="J73" s="10"/>
      <c r="K73" s="10">
        <f t="shared" si="11"/>
        <v>3.25</v>
      </c>
      <c r="L73" s="10">
        <f t="shared" si="13"/>
        <v>4.75</v>
      </c>
      <c r="M73" s="10"/>
    </row>
    <row r="74" spans="1:13" s="2" customFormat="1" ht="14.1" customHeight="1" x14ac:dyDescent="0.25">
      <c r="A74" s="8" t="s">
        <v>67</v>
      </c>
      <c r="B74" s="17" t="s">
        <v>70</v>
      </c>
      <c r="C74" s="16"/>
      <c r="D74" s="16"/>
      <c r="E74" s="16">
        <v>3.25</v>
      </c>
      <c r="F74" s="16"/>
      <c r="G74" s="16">
        <v>2</v>
      </c>
      <c r="H74" s="16"/>
      <c r="I74" s="16"/>
      <c r="J74" s="10">
        <v>2.75</v>
      </c>
      <c r="K74" s="10">
        <f t="shared" si="11"/>
        <v>8</v>
      </c>
      <c r="L74" s="10">
        <f t="shared" ref="L74:L84" si="14">8-K74</f>
        <v>0</v>
      </c>
      <c r="M74" s="10"/>
    </row>
    <row r="75" spans="1:13" s="2" customFormat="1" ht="14.1" customHeight="1" x14ac:dyDescent="0.25">
      <c r="A75" s="8" t="s">
        <v>67</v>
      </c>
      <c r="B75" s="17" t="s">
        <v>71</v>
      </c>
      <c r="C75" s="16">
        <v>3.5</v>
      </c>
      <c r="D75" s="16"/>
      <c r="E75" s="16">
        <v>3.5</v>
      </c>
      <c r="F75" s="16"/>
      <c r="G75" s="16">
        <v>4</v>
      </c>
      <c r="H75" s="16"/>
      <c r="I75" s="16"/>
      <c r="J75" s="10">
        <v>4</v>
      </c>
      <c r="K75" s="10">
        <f t="shared" si="11"/>
        <v>15</v>
      </c>
      <c r="L75" s="10">
        <f t="shared" si="14"/>
        <v>-7</v>
      </c>
      <c r="M75" s="10">
        <v>22</v>
      </c>
    </row>
    <row r="76" spans="1:13" s="2" customFormat="1" ht="14.1" customHeight="1" x14ac:dyDescent="0.25">
      <c r="A76" s="8" t="s">
        <v>67</v>
      </c>
      <c r="B76" s="17" t="s">
        <v>72</v>
      </c>
      <c r="C76" s="16"/>
      <c r="D76" s="16"/>
      <c r="E76" s="16">
        <v>2.5</v>
      </c>
      <c r="F76" s="16"/>
      <c r="G76" s="16">
        <v>2.5</v>
      </c>
      <c r="H76" s="16"/>
      <c r="I76" s="16"/>
      <c r="J76" s="10"/>
      <c r="K76" s="10">
        <f t="shared" si="11"/>
        <v>5</v>
      </c>
      <c r="L76" s="10">
        <f t="shared" si="14"/>
        <v>3</v>
      </c>
      <c r="M76" s="10"/>
    </row>
    <row r="77" spans="1:13" s="2" customFormat="1" ht="14.1" customHeight="1" x14ac:dyDescent="0.25">
      <c r="A77" s="8" t="s">
        <v>67</v>
      </c>
      <c r="B77" s="17" t="s">
        <v>73</v>
      </c>
      <c r="C77" s="16">
        <v>4</v>
      </c>
      <c r="D77" s="16"/>
      <c r="E77" s="16"/>
      <c r="F77" s="16"/>
      <c r="G77" s="16">
        <v>2</v>
      </c>
      <c r="H77" s="16"/>
      <c r="I77" s="16"/>
      <c r="J77" s="10">
        <v>4</v>
      </c>
      <c r="K77" s="10">
        <f t="shared" si="11"/>
        <v>10</v>
      </c>
      <c r="L77" s="10">
        <f t="shared" si="14"/>
        <v>-2</v>
      </c>
      <c r="M77" s="10">
        <v>2.75</v>
      </c>
    </row>
    <row r="78" spans="1:13" s="2" customFormat="1" ht="14.1" customHeight="1" x14ac:dyDescent="0.25">
      <c r="A78" s="8" t="s">
        <v>67</v>
      </c>
      <c r="B78" s="17" t="s">
        <v>74</v>
      </c>
      <c r="C78" s="16"/>
      <c r="D78" s="16"/>
      <c r="E78" s="16">
        <v>3</v>
      </c>
      <c r="F78" s="16"/>
      <c r="G78" s="16">
        <v>4</v>
      </c>
      <c r="H78" s="16"/>
      <c r="I78" s="16"/>
      <c r="J78" s="10">
        <v>0.5</v>
      </c>
      <c r="K78" s="10">
        <f t="shared" si="11"/>
        <v>7.5</v>
      </c>
      <c r="L78" s="10">
        <f>8-K78</f>
        <v>0.5</v>
      </c>
      <c r="M78" s="10"/>
    </row>
    <row r="79" spans="1:13" s="2" customFormat="1" ht="14.1" customHeight="1" x14ac:dyDescent="0.25">
      <c r="A79" s="36" t="s">
        <v>67</v>
      </c>
      <c r="B79" s="40" t="s">
        <v>75</v>
      </c>
      <c r="C79" s="41"/>
      <c r="D79" s="41"/>
      <c r="E79" s="41"/>
      <c r="F79" s="41"/>
      <c r="G79" s="41">
        <v>4</v>
      </c>
      <c r="H79" s="41"/>
      <c r="I79" s="41"/>
      <c r="J79" s="37"/>
      <c r="K79" s="37">
        <f t="shared" si="11"/>
        <v>4</v>
      </c>
      <c r="L79" s="37">
        <f>12-K79</f>
        <v>8</v>
      </c>
      <c r="M79" s="37">
        <v>1.5</v>
      </c>
    </row>
    <row r="80" spans="1:13" s="2" customFormat="1" ht="14.1" customHeight="1" x14ac:dyDescent="0.25">
      <c r="A80" s="8" t="s">
        <v>67</v>
      </c>
      <c r="B80" s="17" t="s">
        <v>76</v>
      </c>
      <c r="C80" s="16"/>
      <c r="D80" s="16"/>
      <c r="E80" s="16">
        <v>3.25</v>
      </c>
      <c r="F80" s="16"/>
      <c r="G80" s="16">
        <v>2.5</v>
      </c>
      <c r="H80" s="16"/>
      <c r="I80" s="16"/>
      <c r="J80" s="10"/>
      <c r="K80" s="10">
        <f t="shared" si="11"/>
        <v>5.75</v>
      </c>
      <c r="L80" s="10">
        <f t="shared" si="14"/>
        <v>2.25</v>
      </c>
      <c r="M80" s="10"/>
    </row>
    <row r="81" spans="1:13" s="2" customFormat="1" ht="13.5" customHeight="1" x14ac:dyDescent="0.25">
      <c r="A81" s="8" t="s">
        <v>67</v>
      </c>
      <c r="B81" s="17" t="s">
        <v>77</v>
      </c>
      <c r="C81" s="16">
        <v>0.5</v>
      </c>
      <c r="D81" s="16"/>
      <c r="E81" s="16">
        <v>2.75</v>
      </c>
      <c r="F81" s="16">
        <v>3</v>
      </c>
      <c r="G81" s="16">
        <v>0.5</v>
      </c>
      <c r="H81" s="16"/>
      <c r="I81" s="16"/>
      <c r="J81" s="10">
        <v>0.75</v>
      </c>
      <c r="K81" s="10">
        <f t="shared" si="11"/>
        <v>7.5</v>
      </c>
      <c r="L81" s="10">
        <f t="shared" si="14"/>
        <v>0.5</v>
      </c>
      <c r="M81" s="10"/>
    </row>
    <row r="82" spans="1:13" s="2" customFormat="1" ht="14.1" customHeight="1" x14ac:dyDescent="0.25">
      <c r="A82" s="8" t="s">
        <v>67</v>
      </c>
      <c r="B82" s="17" t="s">
        <v>78</v>
      </c>
      <c r="C82" s="16"/>
      <c r="D82" s="16"/>
      <c r="E82" s="16">
        <v>2.25</v>
      </c>
      <c r="F82" s="16"/>
      <c r="G82" s="16">
        <v>4</v>
      </c>
      <c r="H82" s="16"/>
      <c r="I82" s="16"/>
      <c r="J82" s="10">
        <v>4</v>
      </c>
      <c r="K82" s="10">
        <f t="shared" si="11"/>
        <v>10.25</v>
      </c>
      <c r="L82" s="10">
        <f t="shared" si="14"/>
        <v>-2.25</v>
      </c>
      <c r="M82" s="10">
        <v>3</v>
      </c>
    </row>
    <row r="83" spans="1:13" s="2" customFormat="1" ht="14.1" customHeight="1" x14ac:dyDescent="0.25">
      <c r="A83" s="8" t="s">
        <v>67</v>
      </c>
      <c r="B83" s="17" t="s">
        <v>79</v>
      </c>
      <c r="C83" s="16"/>
      <c r="D83" s="16"/>
      <c r="E83" s="16">
        <v>4</v>
      </c>
      <c r="F83" s="16"/>
      <c r="G83" s="16">
        <v>2.5</v>
      </c>
      <c r="H83" s="16"/>
      <c r="I83" s="16"/>
      <c r="J83" s="10">
        <v>4</v>
      </c>
      <c r="K83" s="10">
        <f t="shared" si="11"/>
        <v>10.5</v>
      </c>
      <c r="L83" s="10">
        <f>8-K83</f>
        <v>-2.5</v>
      </c>
      <c r="M83" s="10">
        <v>3.75</v>
      </c>
    </row>
    <row r="84" spans="1:13" s="2" customFormat="1" ht="14.1" customHeight="1" x14ac:dyDescent="0.25">
      <c r="A84" s="8" t="s">
        <v>67</v>
      </c>
      <c r="B84" s="17" t="s">
        <v>80</v>
      </c>
      <c r="C84" s="16"/>
      <c r="D84" s="16"/>
      <c r="E84" s="16">
        <v>1.5</v>
      </c>
      <c r="F84" s="16"/>
      <c r="G84" s="16">
        <v>0.5</v>
      </c>
      <c r="H84" s="16"/>
      <c r="I84" s="16"/>
      <c r="J84" s="10">
        <v>3</v>
      </c>
      <c r="K84" s="10">
        <f t="shared" si="11"/>
        <v>5</v>
      </c>
      <c r="L84" s="10">
        <f t="shared" si="14"/>
        <v>3</v>
      </c>
      <c r="M84" s="10"/>
    </row>
    <row r="85" spans="1:13" s="2" customFormat="1" ht="14.1" customHeight="1" x14ac:dyDescent="0.25">
      <c r="A85" s="8"/>
      <c r="B85" s="17"/>
      <c r="C85" s="16"/>
      <c r="D85" s="16"/>
      <c r="E85" s="16"/>
      <c r="F85" s="16"/>
      <c r="G85" s="16"/>
      <c r="H85" s="16"/>
      <c r="I85" s="16"/>
      <c r="J85" s="10"/>
      <c r="K85" s="10"/>
      <c r="L85" s="10"/>
      <c r="M85" s="10"/>
    </row>
    <row r="86" spans="1:13" s="2" customFormat="1" ht="14.1" customHeight="1" x14ac:dyDescent="0.25">
      <c r="A86" s="8" t="s">
        <v>81</v>
      </c>
      <c r="B86" s="17" t="s">
        <v>82</v>
      </c>
      <c r="C86" s="16"/>
      <c r="D86" s="16"/>
      <c r="E86" s="16"/>
      <c r="F86" s="16">
        <v>2.25</v>
      </c>
      <c r="G86" s="16">
        <v>1.75</v>
      </c>
      <c r="H86" s="16"/>
      <c r="I86" s="16"/>
      <c r="J86" s="10">
        <v>0.75</v>
      </c>
      <c r="K86" s="10">
        <f t="shared" ref="K86:K92" si="15">SUM(C86:J86)</f>
        <v>4.75</v>
      </c>
      <c r="L86" s="10">
        <f>8-K86</f>
        <v>3.25</v>
      </c>
      <c r="M86" s="10"/>
    </row>
    <row r="87" spans="1:13" s="2" customFormat="1" ht="14.1" customHeight="1" x14ac:dyDescent="0.25">
      <c r="A87" s="8" t="s">
        <v>81</v>
      </c>
      <c r="B87" s="17" t="s">
        <v>83</v>
      </c>
      <c r="C87" s="16"/>
      <c r="D87" s="16"/>
      <c r="E87" s="16"/>
      <c r="F87" s="16">
        <v>4</v>
      </c>
      <c r="G87" s="16"/>
      <c r="H87" s="16"/>
      <c r="I87" s="16"/>
      <c r="J87" s="10">
        <v>0.75</v>
      </c>
      <c r="K87" s="10">
        <f t="shared" si="15"/>
        <v>4.75</v>
      </c>
      <c r="L87" s="10">
        <f>8-K87</f>
        <v>3.25</v>
      </c>
      <c r="M87" s="10">
        <v>1.5</v>
      </c>
    </row>
    <row r="88" spans="1:13" s="2" customFormat="1" ht="14.1" customHeight="1" x14ac:dyDescent="0.25">
      <c r="A88" s="8" t="s">
        <v>81</v>
      </c>
      <c r="B88" s="17" t="s">
        <v>84</v>
      </c>
      <c r="C88" s="16"/>
      <c r="D88" s="16"/>
      <c r="E88" s="16"/>
      <c r="F88" s="16">
        <v>1.25</v>
      </c>
      <c r="G88" s="16">
        <v>2.75</v>
      </c>
      <c r="H88" s="16"/>
      <c r="I88" s="16"/>
      <c r="J88" s="10">
        <v>0.25</v>
      </c>
      <c r="K88" s="10">
        <f t="shared" si="15"/>
        <v>4.25</v>
      </c>
      <c r="L88" s="10">
        <f>8-K88</f>
        <v>3.75</v>
      </c>
      <c r="M88" s="10"/>
    </row>
    <row r="89" spans="1:13" s="2" customFormat="1" ht="14.1" customHeight="1" x14ac:dyDescent="0.25">
      <c r="A89" s="8" t="s">
        <v>81</v>
      </c>
      <c r="B89" s="17" t="s">
        <v>85</v>
      </c>
      <c r="C89" s="16"/>
      <c r="D89" s="16"/>
      <c r="E89" s="16"/>
      <c r="F89" s="16">
        <v>3</v>
      </c>
      <c r="G89" s="16">
        <v>2.5</v>
      </c>
      <c r="H89" s="16"/>
      <c r="I89" s="16"/>
      <c r="J89" s="10">
        <v>4</v>
      </c>
      <c r="K89" s="10">
        <f t="shared" si="15"/>
        <v>9.5</v>
      </c>
      <c r="L89" s="10">
        <f>8-K89</f>
        <v>-1.5</v>
      </c>
      <c r="M89" s="10">
        <v>2.25</v>
      </c>
    </row>
    <row r="90" spans="1:13" s="2" customFormat="1" ht="14.1" customHeight="1" x14ac:dyDescent="0.25">
      <c r="A90" s="8" t="s">
        <v>81</v>
      </c>
      <c r="B90" s="17" t="s">
        <v>86</v>
      </c>
      <c r="C90" s="16"/>
      <c r="D90" s="16"/>
      <c r="E90" s="16"/>
      <c r="F90" s="16">
        <v>4</v>
      </c>
      <c r="G90" s="16">
        <v>1.75</v>
      </c>
      <c r="H90" s="16"/>
      <c r="I90" s="16"/>
      <c r="J90" s="10"/>
      <c r="K90" s="10">
        <f t="shared" si="15"/>
        <v>5.75</v>
      </c>
      <c r="L90" s="10">
        <f>4-K90</f>
        <v>-1.75</v>
      </c>
      <c r="M90" s="10"/>
    </row>
    <row r="91" spans="1:13" s="2" customFormat="1" ht="14.1" customHeight="1" x14ac:dyDescent="0.25">
      <c r="A91" s="8" t="s">
        <v>81</v>
      </c>
      <c r="B91" s="17" t="s">
        <v>87</v>
      </c>
      <c r="C91" s="16"/>
      <c r="D91" s="16"/>
      <c r="E91" s="16"/>
      <c r="F91" s="16">
        <v>2.5</v>
      </c>
      <c r="G91" s="16">
        <v>1.75</v>
      </c>
      <c r="H91" s="16"/>
      <c r="I91" s="16"/>
      <c r="J91" s="10"/>
      <c r="K91" s="10">
        <f t="shared" si="15"/>
        <v>4.25</v>
      </c>
      <c r="L91" s="10">
        <f>4-K91</f>
        <v>-0.25</v>
      </c>
      <c r="M91" s="10"/>
    </row>
    <row r="92" spans="1:13" s="2" customFormat="1" ht="14.1" customHeight="1" x14ac:dyDescent="0.25">
      <c r="A92" s="8" t="s">
        <v>81</v>
      </c>
      <c r="B92" s="17" t="s">
        <v>88</v>
      </c>
      <c r="C92" s="16"/>
      <c r="D92" s="16"/>
      <c r="E92" s="16"/>
      <c r="F92" s="16">
        <v>3</v>
      </c>
      <c r="G92" s="16">
        <v>1.75</v>
      </c>
      <c r="H92" s="16"/>
      <c r="I92" s="16"/>
      <c r="J92" s="10"/>
      <c r="K92" s="10">
        <f t="shared" si="15"/>
        <v>4.75</v>
      </c>
      <c r="L92" s="10">
        <f>8-K92</f>
        <v>3.25</v>
      </c>
      <c r="M92" s="10"/>
    </row>
    <row r="93" spans="1:13" s="2" customFormat="1" ht="15" x14ac:dyDescent="0.25">
      <c r="A93" s="8"/>
      <c r="B93" s="9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</row>
    <row r="94" spans="1:13" s="2" customFormat="1" ht="15" x14ac:dyDescent="0.25">
      <c r="A94" s="19" t="s">
        <v>51</v>
      </c>
      <c r="B94" s="19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</row>
    <row r="95" spans="1:13" s="2" customFormat="1" ht="15" x14ac:dyDescent="0.25">
      <c r="A95" s="19" t="s">
        <v>52</v>
      </c>
      <c r="B95" s="19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</row>
    <row r="96" spans="1:13" s="2" customFormat="1" ht="15" x14ac:dyDescent="0.25">
      <c r="A96" s="9"/>
      <c r="B96" s="9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</row>
    <row r="97" spans="1:13" s="2" customFormat="1" ht="15" x14ac:dyDescent="0.25">
      <c r="A97" s="8" t="s">
        <v>89</v>
      </c>
      <c r="B97" s="25" t="s">
        <v>90</v>
      </c>
      <c r="C97" s="10"/>
      <c r="D97" s="10"/>
      <c r="E97" s="10"/>
      <c r="F97" s="10"/>
      <c r="G97" s="10">
        <v>1.25</v>
      </c>
      <c r="H97" s="10"/>
      <c r="I97" s="10"/>
      <c r="J97" s="10">
        <v>4</v>
      </c>
      <c r="K97" s="10">
        <f>SUM(C97:J97)</f>
        <v>5.25</v>
      </c>
      <c r="L97" s="10">
        <f>8-K97</f>
        <v>2.75</v>
      </c>
      <c r="M97" s="10">
        <v>1</v>
      </c>
    </row>
    <row r="98" spans="1:13" s="2" customFormat="1" ht="15" x14ac:dyDescent="0.25">
      <c r="A98" s="8" t="s">
        <v>89</v>
      </c>
      <c r="B98" s="11" t="s">
        <v>91</v>
      </c>
      <c r="C98" s="10"/>
      <c r="D98" s="10"/>
      <c r="E98" s="10"/>
      <c r="F98" s="10"/>
      <c r="G98" s="10"/>
      <c r="H98" s="10"/>
      <c r="I98" s="10"/>
      <c r="J98" s="10"/>
      <c r="K98" s="10">
        <f>SUM(C98:J98)</f>
        <v>0</v>
      </c>
      <c r="L98" s="10">
        <f>4-K98</f>
        <v>4</v>
      </c>
      <c r="M98" s="10"/>
    </row>
    <row r="99" spans="1:13" s="2" customFormat="1" ht="15" x14ac:dyDescent="0.25">
      <c r="A99" s="8" t="s">
        <v>89</v>
      </c>
      <c r="B99" s="11" t="s">
        <v>92</v>
      </c>
      <c r="C99" s="10"/>
      <c r="D99" s="10"/>
      <c r="E99" s="10"/>
      <c r="F99" s="10"/>
      <c r="G99" s="10">
        <v>1.25</v>
      </c>
      <c r="H99" s="10"/>
      <c r="I99" s="10"/>
      <c r="J99" s="10">
        <v>4</v>
      </c>
      <c r="K99" s="10">
        <f>SUM(C99:J99)</f>
        <v>5.25</v>
      </c>
      <c r="L99" s="10">
        <f>8-K99</f>
        <v>2.75</v>
      </c>
      <c r="M99" s="10">
        <v>11.75</v>
      </c>
    </row>
    <row r="100" spans="1:13" s="2" customFormat="1" ht="15" x14ac:dyDescent="0.25">
      <c r="A100" s="8" t="s">
        <v>89</v>
      </c>
      <c r="B100" s="11" t="s">
        <v>93</v>
      </c>
      <c r="C100" s="10"/>
      <c r="D100" s="10"/>
      <c r="E100" s="10"/>
      <c r="F100" s="10"/>
      <c r="G100" s="10"/>
      <c r="H100" s="10"/>
      <c r="I100" s="10"/>
      <c r="J100" s="10"/>
      <c r="K100" s="10">
        <f>SUM(C100:J100)</f>
        <v>0</v>
      </c>
      <c r="L100" s="10">
        <f>4-K100</f>
        <v>4</v>
      </c>
      <c r="M100" s="10"/>
    </row>
    <row r="101" spans="1:13" s="2" customFormat="1" ht="15" x14ac:dyDescent="0.25">
      <c r="A101" s="8" t="s">
        <v>89</v>
      </c>
      <c r="B101" s="11" t="s">
        <v>94</v>
      </c>
      <c r="C101" s="10"/>
      <c r="D101" s="10"/>
      <c r="E101" s="10"/>
      <c r="F101" s="10"/>
      <c r="G101" s="10">
        <v>1.25</v>
      </c>
      <c r="H101" s="10"/>
      <c r="I101" s="10"/>
      <c r="J101" s="10">
        <v>4</v>
      </c>
      <c r="K101" s="10">
        <f>SUM(C101:J101)</f>
        <v>5.25</v>
      </c>
      <c r="L101" s="10">
        <f>8-K101</f>
        <v>2.75</v>
      </c>
      <c r="M101" s="10">
        <v>17</v>
      </c>
    </row>
    <row r="102" spans="1:13" s="2" customFormat="1" ht="15" x14ac:dyDescent="0.25">
      <c r="A102" s="8"/>
      <c r="B102" s="9"/>
      <c r="C102" s="10"/>
      <c r="D102" s="10"/>
      <c r="J102" s="10"/>
      <c r="K102" s="10"/>
      <c r="L102" s="10"/>
      <c r="M102" s="10"/>
    </row>
    <row r="103" spans="1:13" s="2" customFormat="1" ht="15" x14ac:dyDescent="0.25">
      <c r="A103" s="8" t="s">
        <v>95</v>
      </c>
      <c r="B103" s="9" t="s">
        <v>96</v>
      </c>
      <c r="C103" s="10"/>
      <c r="D103" s="10">
        <v>1.75</v>
      </c>
      <c r="E103" s="10">
        <v>2.25</v>
      </c>
      <c r="F103" s="10"/>
      <c r="G103" s="10"/>
      <c r="H103" s="10"/>
      <c r="I103" s="10"/>
      <c r="J103" s="10">
        <v>4</v>
      </c>
      <c r="K103" s="10">
        <f t="shared" ref="K103:K115" si="16">SUM(C103:J103)</f>
        <v>8</v>
      </c>
      <c r="L103" s="10">
        <f t="shared" ref="L103:L109" si="17">8-K103</f>
        <v>0</v>
      </c>
      <c r="M103" s="10">
        <v>14</v>
      </c>
    </row>
    <row r="104" spans="1:13" s="2" customFormat="1" ht="15" x14ac:dyDescent="0.25">
      <c r="A104" s="8" t="s">
        <v>97</v>
      </c>
      <c r="B104" s="9" t="s">
        <v>98</v>
      </c>
      <c r="C104" s="10"/>
      <c r="D104" s="10"/>
      <c r="E104" s="10">
        <v>3</v>
      </c>
      <c r="F104" s="10"/>
      <c r="G104" s="10">
        <v>3</v>
      </c>
      <c r="H104" s="10"/>
      <c r="I104" s="10"/>
      <c r="J104" s="10">
        <v>3.5</v>
      </c>
      <c r="K104" s="10">
        <f t="shared" si="16"/>
        <v>9.5</v>
      </c>
      <c r="L104" s="10">
        <f t="shared" si="17"/>
        <v>-1.5</v>
      </c>
      <c r="M104" s="10"/>
    </row>
    <row r="105" spans="1:13" s="45" customFormat="1" ht="15" x14ac:dyDescent="0.25">
      <c r="A105" s="42" t="s">
        <v>95</v>
      </c>
      <c r="B105" s="43" t="s">
        <v>99</v>
      </c>
      <c r="C105" s="44"/>
      <c r="D105" s="44">
        <v>2.25</v>
      </c>
      <c r="E105" s="44">
        <v>3.25</v>
      </c>
      <c r="F105" s="44"/>
      <c r="G105" s="44">
        <v>3</v>
      </c>
      <c r="H105" s="44"/>
      <c r="I105" s="44"/>
      <c r="J105" s="44">
        <v>3.25</v>
      </c>
      <c r="K105" s="44">
        <f t="shared" si="16"/>
        <v>11.75</v>
      </c>
      <c r="L105" s="44">
        <f>8-K105</f>
        <v>-3.75</v>
      </c>
      <c r="M105" s="44"/>
    </row>
    <row r="106" spans="1:13" s="2" customFormat="1" ht="15" x14ac:dyDescent="0.25">
      <c r="A106" s="8" t="s">
        <v>97</v>
      </c>
      <c r="B106" s="9" t="s">
        <v>100</v>
      </c>
      <c r="C106" s="10"/>
      <c r="D106" s="10"/>
      <c r="E106" s="10">
        <v>4</v>
      </c>
      <c r="F106" s="10"/>
      <c r="G106" s="10">
        <v>2.5</v>
      </c>
      <c r="H106" s="10"/>
      <c r="I106" s="10"/>
      <c r="J106" s="10">
        <v>0.75</v>
      </c>
      <c r="K106" s="10">
        <f t="shared" si="16"/>
        <v>7.25</v>
      </c>
      <c r="L106" s="10">
        <f t="shared" si="17"/>
        <v>0.75</v>
      </c>
      <c r="M106" s="10">
        <v>0.25</v>
      </c>
    </row>
    <row r="107" spans="1:13" s="2" customFormat="1" ht="15" x14ac:dyDescent="0.25">
      <c r="A107" s="8" t="s">
        <v>95</v>
      </c>
      <c r="B107" s="9" t="s">
        <v>101</v>
      </c>
      <c r="C107" s="10"/>
      <c r="D107" s="10">
        <v>2.25</v>
      </c>
      <c r="E107" s="10">
        <v>2.75</v>
      </c>
      <c r="F107" s="10">
        <v>4</v>
      </c>
      <c r="G107" s="10">
        <v>2.5</v>
      </c>
      <c r="H107" s="10"/>
      <c r="I107" s="10"/>
      <c r="J107" s="10">
        <v>4</v>
      </c>
      <c r="K107" s="10">
        <f t="shared" si="16"/>
        <v>15.5</v>
      </c>
      <c r="L107" s="10">
        <f t="shared" si="17"/>
        <v>-7.5</v>
      </c>
      <c r="M107" s="10">
        <v>16.5</v>
      </c>
    </row>
    <row r="108" spans="1:13" s="2" customFormat="1" ht="15" x14ac:dyDescent="0.25">
      <c r="A108" s="8" t="s">
        <v>97</v>
      </c>
      <c r="B108" s="9" t="s">
        <v>102</v>
      </c>
      <c r="C108" s="10"/>
      <c r="D108" s="10"/>
      <c r="E108" s="10">
        <v>4</v>
      </c>
      <c r="F108" s="10"/>
      <c r="G108" s="10">
        <v>2</v>
      </c>
      <c r="H108" s="10"/>
      <c r="I108" s="10"/>
      <c r="J108" s="10">
        <v>3</v>
      </c>
      <c r="K108" s="10">
        <f t="shared" si="16"/>
        <v>9</v>
      </c>
      <c r="L108" s="10">
        <f t="shared" si="17"/>
        <v>-1</v>
      </c>
      <c r="M108" s="10"/>
    </row>
    <row r="109" spans="1:13" s="2" customFormat="1" ht="15" x14ac:dyDescent="0.25">
      <c r="A109" s="8" t="s">
        <v>95</v>
      </c>
      <c r="B109" s="9" t="s">
        <v>103</v>
      </c>
      <c r="C109" s="10"/>
      <c r="D109" s="10"/>
      <c r="E109" s="10"/>
      <c r="F109" s="10">
        <v>4</v>
      </c>
      <c r="G109" s="10">
        <v>2.25</v>
      </c>
      <c r="H109" s="10"/>
      <c r="I109" s="10"/>
      <c r="J109" s="10">
        <v>4</v>
      </c>
      <c r="K109" s="10">
        <f t="shared" si="16"/>
        <v>10.25</v>
      </c>
      <c r="L109" s="10">
        <f t="shared" si="17"/>
        <v>-2.25</v>
      </c>
      <c r="M109" s="10">
        <v>15.5</v>
      </c>
    </row>
    <row r="110" spans="1:13" s="2" customFormat="1" ht="15" x14ac:dyDescent="0.25">
      <c r="A110" s="8" t="s">
        <v>97</v>
      </c>
      <c r="B110" s="9" t="s">
        <v>104</v>
      </c>
      <c r="C110" s="10"/>
      <c r="D110" s="10"/>
      <c r="E110" s="10">
        <v>2.75</v>
      </c>
      <c r="F110" s="10"/>
      <c r="G110" s="10">
        <v>1.25</v>
      </c>
      <c r="H110" s="10"/>
      <c r="I110" s="10"/>
      <c r="J110" s="10"/>
      <c r="K110" s="10">
        <f t="shared" si="16"/>
        <v>4</v>
      </c>
      <c r="L110" s="10">
        <f>4-K110</f>
        <v>0</v>
      </c>
      <c r="M110" s="10"/>
    </row>
    <row r="111" spans="1:13" s="2" customFormat="1" ht="15" x14ac:dyDescent="0.25">
      <c r="A111" s="8" t="s">
        <v>95</v>
      </c>
      <c r="B111" s="9" t="s">
        <v>105</v>
      </c>
      <c r="C111" s="10"/>
      <c r="D111" s="10"/>
      <c r="E111" s="10">
        <v>1</v>
      </c>
      <c r="F111" s="10">
        <v>1</v>
      </c>
      <c r="G111" s="10">
        <v>2.5</v>
      </c>
      <c r="H111" s="10"/>
      <c r="I111" s="10"/>
      <c r="J111" s="10">
        <v>4</v>
      </c>
      <c r="K111" s="10">
        <f t="shared" si="16"/>
        <v>8.5</v>
      </c>
      <c r="L111" s="10">
        <f>8-K111</f>
        <v>-0.5</v>
      </c>
      <c r="M111" s="10">
        <v>5.5</v>
      </c>
    </row>
    <row r="112" spans="1:13" s="2" customFormat="1" ht="15" x14ac:dyDescent="0.25">
      <c r="A112" s="8" t="s">
        <v>97</v>
      </c>
      <c r="B112" s="9" t="s">
        <v>106</v>
      </c>
      <c r="C112" s="10"/>
      <c r="D112" s="10"/>
      <c r="E112" s="10">
        <v>4</v>
      </c>
      <c r="F112" s="10"/>
      <c r="G112" s="10">
        <v>4</v>
      </c>
      <c r="H112" s="10"/>
      <c r="I112" s="10"/>
      <c r="J112" s="10">
        <v>4</v>
      </c>
      <c r="K112" s="10">
        <f t="shared" si="16"/>
        <v>12</v>
      </c>
      <c r="L112" s="10">
        <f>8-K112</f>
        <v>-4</v>
      </c>
      <c r="M112" s="10">
        <v>6.75</v>
      </c>
    </row>
    <row r="113" spans="1:13" s="2" customFormat="1" ht="15" x14ac:dyDescent="0.25">
      <c r="A113" s="8" t="s">
        <v>97</v>
      </c>
      <c r="B113" s="9" t="s">
        <v>107</v>
      </c>
      <c r="C113" s="10"/>
      <c r="D113" s="10">
        <v>2.25</v>
      </c>
      <c r="E113" s="10">
        <v>4</v>
      </c>
      <c r="F113" s="10"/>
      <c r="G113" s="10">
        <v>4</v>
      </c>
      <c r="H113" s="10"/>
      <c r="I113" s="10"/>
      <c r="J113" s="10">
        <v>4</v>
      </c>
      <c r="K113" s="10">
        <f t="shared" si="16"/>
        <v>14.25</v>
      </c>
      <c r="L113" s="10">
        <f>8-K113</f>
        <v>-6.25</v>
      </c>
      <c r="M113" s="10">
        <v>12.5</v>
      </c>
    </row>
    <row r="114" spans="1:13" s="2" customFormat="1" ht="15" x14ac:dyDescent="0.25">
      <c r="A114" s="8" t="s">
        <v>95</v>
      </c>
      <c r="B114" s="9" t="s">
        <v>108</v>
      </c>
      <c r="C114" s="10"/>
      <c r="D114" s="10">
        <v>2.25</v>
      </c>
      <c r="E114" s="10">
        <v>1.25</v>
      </c>
      <c r="F114" s="10">
        <v>2.5</v>
      </c>
      <c r="G114" s="10">
        <v>3</v>
      </c>
      <c r="H114" s="10"/>
      <c r="I114" s="10"/>
      <c r="J114" s="10">
        <v>4</v>
      </c>
      <c r="K114" s="10">
        <f t="shared" si="16"/>
        <v>13</v>
      </c>
      <c r="L114" s="10">
        <f>8-K114</f>
        <v>-5</v>
      </c>
      <c r="M114" s="10">
        <v>4.75</v>
      </c>
    </row>
    <row r="115" spans="1:13" s="2" customFormat="1" ht="15" x14ac:dyDescent="0.25">
      <c r="A115" s="8" t="s">
        <v>97</v>
      </c>
      <c r="B115" s="9" t="s">
        <v>109</v>
      </c>
      <c r="C115" s="10"/>
      <c r="D115" s="10"/>
      <c r="E115" s="10">
        <v>2.25</v>
      </c>
      <c r="F115" s="10"/>
      <c r="G115" s="10">
        <v>4</v>
      </c>
      <c r="H115" s="10"/>
      <c r="I115" s="10"/>
      <c r="J115" s="10">
        <v>4</v>
      </c>
      <c r="K115" s="10">
        <f t="shared" si="16"/>
        <v>10.25</v>
      </c>
      <c r="L115" s="10">
        <f>8-K115</f>
        <v>-2.25</v>
      </c>
      <c r="M115" s="10">
        <v>4.25</v>
      </c>
    </row>
    <row r="116" spans="1:13" s="2" customFormat="1" ht="15" x14ac:dyDescent="0.25">
      <c r="A116" s="8"/>
      <c r="B116" s="9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</row>
    <row r="117" spans="1:13" s="2" customFormat="1" x14ac:dyDescent="0.25">
      <c r="A117" s="27" t="s">
        <v>110</v>
      </c>
      <c r="B117" s="9" t="s">
        <v>189</v>
      </c>
      <c r="C117" s="10"/>
      <c r="D117" s="10"/>
      <c r="E117" s="10"/>
      <c r="F117" s="10">
        <v>1</v>
      </c>
      <c r="G117" s="10">
        <v>1</v>
      </c>
      <c r="H117" s="10"/>
      <c r="I117" s="10"/>
      <c r="J117" s="10"/>
      <c r="K117" s="10">
        <f t="shared" ref="K117:K118" si="18">SUM(C117:J117)</f>
        <v>2</v>
      </c>
      <c r="L117" s="10">
        <f t="shared" ref="L117:L118" si="19">8-K117</f>
        <v>6</v>
      </c>
      <c r="M117" s="10"/>
    </row>
    <row r="118" spans="1:13" s="2" customFormat="1" x14ac:dyDescent="0.25">
      <c r="A118" s="27" t="s">
        <v>110</v>
      </c>
      <c r="B118" s="9" t="s">
        <v>191</v>
      </c>
      <c r="C118" s="10">
        <v>0.5</v>
      </c>
      <c r="D118" s="10">
        <v>4</v>
      </c>
      <c r="E118" s="10">
        <v>4</v>
      </c>
      <c r="F118" s="10"/>
      <c r="G118" s="10">
        <v>2.5</v>
      </c>
      <c r="H118" s="10"/>
      <c r="I118" s="10"/>
      <c r="J118" s="10"/>
      <c r="K118" s="10">
        <f t="shared" si="18"/>
        <v>11</v>
      </c>
      <c r="L118" s="10">
        <f t="shared" si="19"/>
        <v>-3</v>
      </c>
      <c r="M118" s="10">
        <v>1.25</v>
      </c>
    </row>
    <row r="119" spans="1:13" s="2" customFormat="1" x14ac:dyDescent="0.25">
      <c r="A119" s="27" t="s">
        <v>110</v>
      </c>
      <c r="B119" s="9" t="s">
        <v>111</v>
      </c>
      <c r="C119" s="10">
        <v>0.75</v>
      </c>
      <c r="D119" s="10">
        <v>3</v>
      </c>
      <c r="E119" s="10">
        <v>4</v>
      </c>
      <c r="F119" s="10"/>
      <c r="G119" s="10"/>
      <c r="H119" s="10"/>
      <c r="I119" s="10"/>
      <c r="J119" s="10">
        <v>4</v>
      </c>
      <c r="K119" s="10">
        <f>SUM(C119:J119)</f>
        <v>11.75</v>
      </c>
      <c r="L119" s="10">
        <f>8-K119</f>
        <v>-3.75</v>
      </c>
      <c r="M119" s="10">
        <v>4.5</v>
      </c>
    </row>
    <row r="120" spans="1:13" s="2" customFormat="1" x14ac:dyDescent="0.25">
      <c r="A120" s="27" t="s">
        <v>110</v>
      </c>
      <c r="B120" s="9" t="s">
        <v>112</v>
      </c>
      <c r="C120" s="10"/>
      <c r="D120" s="10">
        <v>4</v>
      </c>
      <c r="E120" s="10">
        <v>4</v>
      </c>
      <c r="F120" s="10"/>
      <c r="G120" s="10"/>
      <c r="H120" s="10"/>
      <c r="I120" s="10"/>
      <c r="J120" s="10">
        <v>4</v>
      </c>
      <c r="K120" s="10">
        <f>SUM(C120:J120)</f>
        <v>12</v>
      </c>
      <c r="L120" s="10">
        <f>8-K120</f>
        <v>-4</v>
      </c>
      <c r="M120" s="10">
        <v>14</v>
      </c>
    </row>
    <row r="121" spans="1:13" s="2" customFormat="1" x14ac:dyDescent="0.25">
      <c r="A121" s="27" t="s">
        <v>110</v>
      </c>
      <c r="B121" s="9" t="s">
        <v>113</v>
      </c>
      <c r="C121" s="10"/>
      <c r="D121" s="10"/>
      <c r="E121" s="10">
        <v>4</v>
      </c>
      <c r="F121" s="10"/>
      <c r="G121" s="10">
        <v>1</v>
      </c>
      <c r="H121" s="10"/>
      <c r="I121" s="10"/>
      <c r="J121" s="10">
        <v>4</v>
      </c>
      <c r="K121" s="10">
        <f>SUM(C121:J121)</f>
        <v>9</v>
      </c>
      <c r="L121" s="10">
        <f>8-K121</f>
        <v>-1</v>
      </c>
      <c r="M121" s="10">
        <v>0.25</v>
      </c>
    </row>
    <row r="122" spans="1:13" s="2" customFormat="1" x14ac:dyDescent="0.25">
      <c r="A122" s="27" t="s">
        <v>110</v>
      </c>
      <c r="B122" s="28" t="s">
        <v>114</v>
      </c>
      <c r="C122" s="15">
        <v>3</v>
      </c>
      <c r="D122" s="15"/>
      <c r="E122" s="15">
        <v>2.75</v>
      </c>
      <c r="F122" s="15"/>
      <c r="G122" s="15">
        <v>1.5</v>
      </c>
      <c r="H122" s="15"/>
      <c r="I122" s="15"/>
      <c r="J122" s="15">
        <v>4</v>
      </c>
      <c r="K122" s="10">
        <f>SUM(C122:J122)</f>
        <v>11.25</v>
      </c>
      <c r="L122" s="10">
        <f>8-K122</f>
        <v>-3.25</v>
      </c>
      <c r="M122" s="15">
        <v>16.75</v>
      </c>
    </row>
    <row r="123" spans="1:13" s="2" customFormat="1" x14ac:dyDescent="0.25">
      <c r="A123" s="27" t="s">
        <v>110</v>
      </c>
      <c r="B123" s="9" t="s">
        <v>193</v>
      </c>
      <c r="C123" s="10"/>
      <c r="D123" s="10"/>
      <c r="E123" s="10"/>
      <c r="F123" s="10"/>
      <c r="G123" s="10">
        <v>3</v>
      </c>
      <c r="H123" s="10"/>
      <c r="I123" s="10"/>
      <c r="J123" s="10"/>
      <c r="K123" s="10">
        <f t="shared" ref="K123:K125" si="20">SUM(C123:J123)</f>
        <v>3</v>
      </c>
      <c r="L123" s="10">
        <f t="shared" ref="L123:L125" si="21">8-K123</f>
        <v>5</v>
      </c>
      <c r="M123" s="10"/>
    </row>
    <row r="124" spans="1:13" s="2" customFormat="1" x14ac:dyDescent="0.25">
      <c r="A124" s="27" t="s">
        <v>110</v>
      </c>
      <c r="B124" s="9" t="s">
        <v>188</v>
      </c>
      <c r="C124" s="10"/>
      <c r="D124" s="10"/>
      <c r="E124" s="10"/>
      <c r="F124" s="10"/>
      <c r="G124" s="10">
        <v>3.25</v>
      </c>
      <c r="H124" s="10"/>
      <c r="I124" s="10"/>
      <c r="J124" s="10"/>
      <c r="K124" s="10">
        <f t="shared" si="20"/>
        <v>3.25</v>
      </c>
      <c r="L124" s="10">
        <f t="shared" si="21"/>
        <v>4.75</v>
      </c>
      <c r="M124" s="10"/>
    </row>
    <row r="125" spans="1:13" s="2" customFormat="1" x14ac:dyDescent="0.25">
      <c r="A125" s="27" t="s">
        <v>110</v>
      </c>
      <c r="B125" s="9" t="s">
        <v>183</v>
      </c>
      <c r="C125" s="10">
        <v>0.75</v>
      </c>
      <c r="D125" s="10">
        <v>2.75</v>
      </c>
      <c r="E125" s="10">
        <v>4</v>
      </c>
      <c r="F125" s="10"/>
      <c r="G125" s="10">
        <v>4</v>
      </c>
      <c r="H125" s="10"/>
      <c r="I125" s="10"/>
      <c r="J125" s="10"/>
      <c r="K125" s="10">
        <f t="shared" si="20"/>
        <v>11.5</v>
      </c>
      <c r="L125" s="10">
        <f t="shared" si="21"/>
        <v>-3.5</v>
      </c>
      <c r="M125" s="10">
        <v>2.75</v>
      </c>
    </row>
    <row r="126" spans="1:13" s="2" customFormat="1" x14ac:dyDescent="0.25">
      <c r="A126" s="27" t="s">
        <v>110</v>
      </c>
      <c r="B126" s="28" t="s">
        <v>115</v>
      </c>
      <c r="C126" s="15"/>
      <c r="D126" s="15">
        <v>1.5</v>
      </c>
      <c r="E126" s="15">
        <v>2</v>
      </c>
      <c r="F126" s="15"/>
      <c r="G126" s="15">
        <v>1.75</v>
      </c>
      <c r="H126" s="15"/>
      <c r="I126" s="15"/>
      <c r="J126" s="15">
        <v>4</v>
      </c>
      <c r="K126" s="10">
        <f>SUM(C126:J126)</f>
        <v>9.25</v>
      </c>
      <c r="L126" s="10">
        <f>8-K126</f>
        <v>-1.25</v>
      </c>
      <c r="M126" s="15">
        <v>1.25</v>
      </c>
    </row>
    <row r="127" spans="1:13" s="2" customFormat="1" x14ac:dyDescent="0.25">
      <c r="A127" s="27" t="s">
        <v>110</v>
      </c>
      <c r="B127" s="9" t="s">
        <v>186</v>
      </c>
      <c r="C127" s="10">
        <v>0.75</v>
      </c>
      <c r="D127" s="10">
        <v>2.25</v>
      </c>
      <c r="E127" s="10">
        <v>3</v>
      </c>
      <c r="F127" s="10">
        <v>1.25</v>
      </c>
      <c r="G127" s="10">
        <v>4</v>
      </c>
      <c r="H127" s="10"/>
      <c r="I127" s="10"/>
      <c r="J127" s="10"/>
      <c r="K127" s="10">
        <f t="shared" ref="K127:K131" si="22">SUM(C127:J127)</f>
        <v>11.25</v>
      </c>
      <c r="L127" s="10">
        <f t="shared" ref="L127:L131" si="23">8-K127</f>
        <v>-3.25</v>
      </c>
      <c r="M127" s="10">
        <v>1.5</v>
      </c>
    </row>
    <row r="128" spans="1:13" s="2" customFormat="1" x14ac:dyDescent="0.25">
      <c r="A128" s="27" t="s">
        <v>110</v>
      </c>
      <c r="B128" s="9" t="s">
        <v>185</v>
      </c>
      <c r="C128" s="10"/>
      <c r="D128" s="10"/>
      <c r="E128" s="10">
        <v>3.25</v>
      </c>
      <c r="F128" s="10">
        <v>4</v>
      </c>
      <c r="G128" s="10">
        <v>1.25</v>
      </c>
      <c r="H128" s="10"/>
      <c r="I128" s="10"/>
      <c r="J128" s="10"/>
      <c r="K128" s="10">
        <f t="shared" si="22"/>
        <v>8.5</v>
      </c>
      <c r="L128" s="10">
        <f t="shared" si="23"/>
        <v>-0.5</v>
      </c>
      <c r="M128" s="10">
        <v>0.5</v>
      </c>
    </row>
    <row r="129" spans="1:13" s="2" customFormat="1" x14ac:dyDescent="0.25">
      <c r="A129" s="27" t="s">
        <v>110</v>
      </c>
      <c r="B129" s="9" t="s">
        <v>192</v>
      </c>
      <c r="C129" s="10">
        <v>0.5</v>
      </c>
      <c r="D129" s="10"/>
      <c r="E129" s="10">
        <v>2</v>
      </c>
      <c r="F129" s="10">
        <v>3.5</v>
      </c>
      <c r="G129" s="10">
        <v>2</v>
      </c>
      <c r="H129" s="10"/>
      <c r="I129" s="10"/>
      <c r="J129" s="10"/>
      <c r="K129" s="10">
        <f t="shared" si="22"/>
        <v>8</v>
      </c>
      <c r="L129" s="10">
        <f t="shared" si="23"/>
        <v>0</v>
      </c>
      <c r="M129" s="10"/>
    </row>
    <row r="130" spans="1:13" s="2" customFormat="1" x14ac:dyDescent="0.25">
      <c r="A130" s="27" t="s">
        <v>110</v>
      </c>
      <c r="B130" s="9" t="s">
        <v>187</v>
      </c>
      <c r="C130" s="10"/>
      <c r="D130" s="10">
        <v>0.75</v>
      </c>
      <c r="E130" s="10">
        <v>1</v>
      </c>
      <c r="F130" s="10">
        <v>3.75</v>
      </c>
      <c r="G130" s="10">
        <v>1.25</v>
      </c>
      <c r="H130" s="10"/>
      <c r="I130" s="10"/>
      <c r="J130" s="10"/>
      <c r="K130" s="10">
        <f t="shared" si="22"/>
        <v>6.75</v>
      </c>
      <c r="L130" s="10">
        <f t="shared" si="23"/>
        <v>1.25</v>
      </c>
      <c r="M130" s="10"/>
    </row>
    <row r="131" spans="1:13" x14ac:dyDescent="0.25">
      <c r="A131" s="27" t="s">
        <v>110</v>
      </c>
      <c r="B131" s="9" t="s">
        <v>184</v>
      </c>
      <c r="C131" s="10"/>
      <c r="D131" s="10"/>
      <c r="E131" s="10"/>
      <c r="F131" s="10">
        <v>2.5</v>
      </c>
      <c r="G131" s="10">
        <v>4</v>
      </c>
      <c r="H131" s="10"/>
      <c r="I131" s="10"/>
      <c r="J131" s="10"/>
      <c r="K131" s="10">
        <f t="shared" si="22"/>
        <v>6.5</v>
      </c>
      <c r="L131" s="10">
        <f t="shared" si="23"/>
        <v>1.5</v>
      </c>
      <c r="M131" s="10">
        <v>1.5</v>
      </c>
    </row>
    <row r="132" spans="1:13" x14ac:dyDescent="0.25">
      <c r="A132" s="27" t="s">
        <v>110</v>
      </c>
      <c r="B132" s="9" t="s">
        <v>116</v>
      </c>
      <c r="C132" s="10">
        <v>0.5</v>
      </c>
      <c r="D132" s="10">
        <v>3</v>
      </c>
      <c r="E132" s="10">
        <v>4</v>
      </c>
      <c r="F132" s="10">
        <v>1.5</v>
      </c>
      <c r="G132" s="10"/>
      <c r="H132" s="10"/>
      <c r="I132" s="10"/>
      <c r="J132" s="10">
        <v>3.5</v>
      </c>
      <c r="K132" s="10">
        <f>SUM(C132:J132)</f>
        <v>12.5</v>
      </c>
      <c r="L132" s="10">
        <f>8-K132</f>
        <v>-4.5</v>
      </c>
      <c r="M132" s="10">
        <v>1</v>
      </c>
    </row>
    <row r="133" spans="1:13" s="2" customFormat="1" ht="15" x14ac:dyDescent="0.25">
      <c r="A133" s="8" t="s">
        <v>110</v>
      </c>
      <c r="B133" s="9" t="s">
        <v>190</v>
      </c>
      <c r="C133" s="10">
        <v>3.25</v>
      </c>
      <c r="D133" s="10"/>
      <c r="E133" s="10">
        <v>4</v>
      </c>
      <c r="F133" s="10"/>
      <c r="G133" s="10">
        <v>3.25</v>
      </c>
      <c r="H133" s="10"/>
      <c r="I133" s="10"/>
      <c r="J133" s="10"/>
      <c r="K133" s="10">
        <f>SUM(C133:J133)</f>
        <v>10.5</v>
      </c>
      <c r="L133" s="10">
        <f>8-K133</f>
        <v>-2.5</v>
      </c>
      <c r="M133" s="10">
        <v>1.25</v>
      </c>
    </row>
    <row r="134" spans="1:13" s="2" customFormat="1" ht="15" x14ac:dyDescent="0.25">
      <c r="A134" s="8"/>
      <c r="B134" s="9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</row>
    <row r="135" spans="1:13" s="2" customFormat="1" ht="15" x14ac:dyDescent="0.25">
      <c r="A135" s="8" t="s">
        <v>117</v>
      </c>
      <c r="B135" s="9" t="s">
        <v>118</v>
      </c>
      <c r="C135" s="10"/>
      <c r="D135" s="10"/>
      <c r="E135" s="10"/>
      <c r="F135" s="10"/>
      <c r="G135" s="10"/>
      <c r="H135" s="10"/>
      <c r="I135" s="10"/>
      <c r="J135" s="10"/>
      <c r="K135" s="10">
        <f t="shared" ref="K135:K147" si="24">SUM(C135:J135)</f>
        <v>0</v>
      </c>
      <c r="L135" s="10">
        <f>4-K135</f>
        <v>4</v>
      </c>
      <c r="M135" s="10"/>
    </row>
    <row r="136" spans="1:13" s="2" customFormat="1" ht="15" x14ac:dyDescent="0.25">
      <c r="A136" s="8" t="s">
        <v>117</v>
      </c>
      <c r="B136" s="9" t="s">
        <v>119</v>
      </c>
      <c r="C136" s="10">
        <v>1.5</v>
      </c>
      <c r="D136" s="10"/>
      <c r="E136" s="10"/>
      <c r="F136" s="10"/>
      <c r="G136" s="10">
        <v>4</v>
      </c>
      <c r="H136" s="10"/>
      <c r="I136" s="10"/>
      <c r="J136" s="10">
        <v>1.5</v>
      </c>
      <c r="K136" s="10">
        <f t="shared" si="24"/>
        <v>7</v>
      </c>
      <c r="L136" s="10">
        <f t="shared" ref="L136:L147" si="25">8-K136</f>
        <v>1</v>
      </c>
      <c r="M136" s="10"/>
    </row>
    <row r="137" spans="1:13" s="2" customFormat="1" ht="15" x14ac:dyDescent="0.25">
      <c r="A137" s="8" t="s">
        <v>117</v>
      </c>
      <c r="B137" s="9" t="s">
        <v>120</v>
      </c>
      <c r="C137" s="10"/>
      <c r="D137" s="10"/>
      <c r="E137" s="10"/>
      <c r="F137" s="10"/>
      <c r="G137" s="10">
        <v>1.25</v>
      </c>
      <c r="H137" s="10"/>
      <c r="I137" s="10"/>
      <c r="J137" s="10">
        <v>3.5</v>
      </c>
      <c r="K137" s="10">
        <f t="shared" si="24"/>
        <v>4.75</v>
      </c>
      <c r="L137" s="10">
        <f t="shared" si="25"/>
        <v>3.25</v>
      </c>
      <c r="M137" s="10"/>
    </row>
    <row r="138" spans="1:13" s="2" customFormat="1" ht="15" x14ac:dyDescent="0.25">
      <c r="A138" s="8" t="s">
        <v>117</v>
      </c>
      <c r="B138" s="9" t="s">
        <v>121</v>
      </c>
      <c r="C138" s="10">
        <v>1</v>
      </c>
      <c r="D138" s="10"/>
      <c r="E138" s="10"/>
      <c r="F138" s="10">
        <v>1.5</v>
      </c>
      <c r="G138" s="10">
        <v>2.5</v>
      </c>
      <c r="H138" s="10"/>
      <c r="I138" s="10"/>
      <c r="J138" s="10">
        <v>2</v>
      </c>
      <c r="K138" s="10">
        <f t="shared" si="24"/>
        <v>7</v>
      </c>
      <c r="L138" s="10">
        <f t="shared" si="25"/>
        <v>1</v>
      </c>
      <c r="M138" s="10"/>
    </row>
    <row r="139" spans="1:13" s="2" customFormat="1" ht="15" x14ac:dyDescent="0.25">
      <c r="A139" s="8" t="s">
        <v>117</v>
      </c>
      <c r="B139" s="9" t="s">
        <v>122</v>
      </c>
      <c r="C139" s="10"/>
      <c r="D139" s="10"/>
      <c r="E139" s="10"/>
      <c r="F139" s="10"/>
      <c r="G139" s="10">
        <v>4</v>
      </c>
      <c r="H139" s="10"/>
      <c r="I139" s="10"/>
      <c r="J139" s="10">
        <v>4</v>
      </c>
      <c r="K139" s="10">
        <f t="shared" si="24"/>
        <v>8</v>
      </c>
      <c r="L139" s="10">
        <f t="shared" si="25"/>
        <v>0</v>
      </c>
      <c r="M139" s="10">
        <v>31.5</v>
      </c>
    </row>
    <row r="140" spans="1:13" s="2" customFormat="1" ht="15" x14ac:dyDescent="0.25">
      <c r="A140" s="8" t="s">
        <v>117</v>
      </c>
      <c r="B140" s="9" t="s">
        <v>123</v>
      </c>
      <c r="C140" s="10"/>
      <c r="D140" s="10"/>
      <c r="E140" s="10"/>
      <c r="F140" s="10">
        <v>1.5</v>
      </c>
      <c r="G140" s="10">
        <v>3.25</v>
      </c>
      <c r="H140" s="10"/>
      <c r="I140" s="10"/>
      <c r="J140" s="10">
        <v>3.75</v>
      </c>
      <c r="K140" s="10">
        <f t="shared" si="24"/>
        <v>8.5</v>
      </c>
      <c r="L140" s="10">
        <f t="shared" si="25"/>
        <v>-0.5</v>
      </c>
      <c r="M140" s="10"/>
    </row>
    <row r="141" spans="1:13" s="2" customFormat="1" ht="15" x14ac:dyDescent="0.25">
      <c r="A141" s="8" t="s">
        <v>117</v>
      </c>
      <c r="B141" s="9" t="s">
        <v>124</v>
      </c>
      <c r="C141" s="10"/>
      <c r="D141" s="10"/>
      <c r="E141" s="10"/>
      <c r="F141" s="10">
        <v>3.75</v>
      </c>
      <c r="G141" s="10">
        <v>3.75</v>
      </c>
      <c r="H141" s="10"/>
      <c r="I141" s="10"/>
      <c r="J141" s="10">
        <v>0.75</v>
      </c>
      <c r="K141" s="10">
        <f t="shared" si="24"/>
        <v>8.25</v>
      </c>
      <c r="L141" s="10">
        <f t="shared" si="25"/>
        <v>-0.25</v>
      </c>
      <c r="M141" s="10"/>
    </row>
    <row r="142" spans="1:13" s="45" customFormat="1" ht="15" x14ac:dyDescent="0.25">
      <c r="A142" s="42" t="s">
        <v>117</v>
      </c>
      <c r="B142" s="43" t="s">
        <v>125</v>
      </c>
      <c r="C142" s="44"/>
      <c r="D142" s="44"/>
      <c r="E142" s="44">
        <v>1</v>
      </c>
      <c r="F142" s="44"/>
      <c r="G142" s="44">
        <v>4</v>
      </c>
      <c r="H142" s="44"/>
      <c r="I142" s="44"/>
      <c r="J142" s="44">
        <v>0.25</v>
      </c>
      <c r="K142" s="44">
        <f t="shared" si="24"/>
        <v>5.25</v>
      </c>
      <c r="L142" s="44">
        <f>8-K142</f>
        <v>2.75</v>
      </c>
      <c r="M142" s="44"/>
    </row>
    <row r="143" spans="1:13" s="2" customFormat="1" ht="15" x14ac:dyDescent="0.25">
      <c r="A143" s="8" t="s">
        <v>117</v>
      </c>
      <c r="B143" s="9" t="s">
        <v>126</v>
      </c>
      <c r="C143" s="10"/>
      <c r="D143" s="10"/>
      <c r="E143" s="10">
        <v>2.5</v>
      </c>
      <c r="F143" s="10"/>
      <c r="G143" s="10">
        <v>4</v>
      </c>
      <c r="H143" s="10"/>
      <c r="I143" s="10"/>
      <c r="J143" s="10">
        <v>4</v>
      </c>
      <c r="K143" s="10">
        <f t="shared" si="24"/>
        <v>10.5</v>
      </c>
      <c r="L143" s="10">
        <f t="shared" si="25"/>
        <v>-2.5</v>
      </c>
      <c r="M143" s="10">
        <v>6.5</v>
      </c>
    </row>
    <row r="144" spans="1:13" s="2" customFormat="1" ht="15" x14ac:dyDescent="0.25">
      <c r="A144" s="8" t="s">
        <v>117</v>
      </c>
      <c r="B144" s="9" t="s">
        <v>127</v>
      </c>
      <c r="C144" s="10"/>
      <c r="D144" s="10"/>
      <c r="E144" s="10">
        <v>2</v>
      </c>
      <c r="F144" s="10">
        <v>2.5</v>
      </c>
      <c r="G144" s="10">
        <v>2.5</v>
      </c>
      <c r="H144" s="10"/>
      <c r="I144" s="10"/>
      <c r="J144" s="10">
        <v>2</v>
      </c>
      <c r="K144" s="10">
        <f t="shared" si="24"/>
        <v>9</v>
      </c>
      <c r="L144" s="10">
        <f t="shared" si="25"/>
        <v>-1</v>
      </c>
      <c r="M144" s="10"/>
    </row>
    <row r="145" spans="1:13" s="2" customFormat="1" ht="15" x14ac:dyDescent="0.25">
      <c r="A145" s="8" t="s">
        <v>117</v>
      </c>
      <c r="B145" s="9" t="s">
        <v>128</v>
      </c>
      <c r="C145" s="10"/>
      <c r="D145" s="10"/>
      <c r="E145" s="10"/>
      <c r="F145" s="10"/>
      <c r="G145" s="10">
        <v>3.5</v>
      </c>
      <c r="H145" s="10"/>
      <c r="I145" s="10"/>
      <c r="J145" s="10">
        <v>4</v>
      </c>
      <c r="K145" s="10">
        <f t="shared" si="24"/>
        <v>7.5</v>
      </c>
      <c r="L145" s="10">
        <f t="shared" si="25"/>
        <v>0.5</v>
      </c>
      <c r="M145" s="10">
        <v>4</v>
      </c>
    </row>
    <row r="146" spans="1:13" s="2" customFormat="1" ht="15" x14ac:dyDescent="0.25">
      <c r="A146" s="8" t="s">
        <v>117</v>
      </c>
      <c r="B146" s="9" t="s">
        <v>129</v>
      </c>
      <c r="C146" s="10"/>
      <c r="D146" s="10"/>
      <c r="E146" s="10">
        <v>2.5</v>
      </c>
      <c r="F146" s="10"/>
      <c r="G146" s="10"/>
      <c r="H146" s="10"/>
      <c r="I146" s="10"/>
      <c r="J146" s="10">
        <v>2</v>
      </c>
      <c r="K146" s="10">
        <f t="shared" si="24"/>
        <v>4.5</v>
      </c>
      <c r="L146" s="10">
        <f t="shared" si="25"/>
        <v>3.5</v>
      </c>
      <c r="M146" s="10"/>
    </row>
    <row r="147" spans="1:13" s="2" customFormat="1" ht="15" x14ac:dyDescent="0.25">
      <c r="A147" s="8" t="s">
        <v>117</v>
      </c>
      <c r="B147" s="9" t="s">
        <v>130</v>
      </c>
      <c r="C147" s="10">
        <v>0.5</v>
      </c>
      <c r="D147" s="10"/>
      <c r="E147" s="10"/>
      <c r="F147" s="10"/>
      <c r="G147" s="10">
        <v>4</v>
      </c>
      <c r="H147" s="10"/>
      <c r="I147" s="10"/>
      <c r="J147" s="10">
        <v>0.25</v>
      </c>
      <c r="K147" s="10">
        <f t="shared" si="24"/>
        <v>4.75</v>
      </c>
      <c r="L147" s="10">
        <f t="shared" si="25"/>
        <v>3.25</v>
      </c>
      <c r="M147" s="10"/>
    </row>
    <row r="148" spans="1:13" s="2" customFormat="1" ht="15" x14ac:dyDescent="0.25">
      <c r="A148" s="8"/>
      <c r="B148" s="9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</row>
    <row r="149" spans="1:13" s="2" customFormat="1" ht="15" x14ac:dyDescent="0.25">
      <c r="A149" s="8" t="s">
        <v>131</v>
      </c>
      <c r="B149" s="9" t="s">
        <v>132</v>
      </c>
      <c r="C149" s="10"/>
      <c r="D149" s="10"/>
      <c r="E149" s="35">
        <v>3</v>
      </c>
      <c r="F149" s="1">
        <v>1</v>
      </c>
      <c r="G149" s="35">
        <v>2.75</v>
      </c>
      <c r="H149" s="35"/>
      <c r="I149" s="35"/>
      <c r="J149" s="10">
        <v>4</v>
      </c>
      <c r="K149" s="10">
        <f t="shared" ref="K149:K157" si="26">SUM(C149:J149)</f>
        <v>10.75</v>
      </c>
      <c r="L149" s="10">
        <f>8-K149</f>
        <v>-2.75</v>
      </c>
      <c r="M149" s="10">
        <v>0.75</v>
      </c>
    </row>
    <row r="150" spans="1:13" s="2" customFormat="1" ht="15" x14ac:dyDescent="0.25">
      <c r="A150" s="8" t="s">
        <v>131</v>
      </c>
      <c r="B150" s="11" t="s">
        <v>133</v>
      </c>
      <c r="C150" s="10"/>
      <c r="D150" s="10"/>
      <c r="E150" s="10"/>
      <c r="F150" s="10">
        <v>0.75</v>
      </c>
      <c r="G150" s="10">
        <v>1.25</v>
      </c>
      <c r="H150" s="10"/>
      <c r="I150" s="10"/>
      <c r="J150" s="10"/>
      <c r="K150" s="10">
        <f t="shared" si="26"/>
        <v>2</v>
      </c>
      <c r="L150" s="10">
        <f>4-K150</f>
        <v>2</v>
      </c>
      <c r="M150" s="10"/>
    </row>
    <row r="151" spans="1:13" s="2" customFormat="1" ht="15" x14ac:dyDescent="0.25">
      <c r="A151" s="8" t="s">
        <v>131</v>
      </c>
      <c r="B151" s="9" t="s">
        <v>134</v>
      </c>
      <c r="C151" s="10"/>
      <c r="D151" s="10"/>
      <c r="E151" s="10">
        <v>4</v>
      </c>
      <c r="F151" s="10"/>
      <c r="G151" s="10"/>
      <c r="H151" s="10"/>
      <c r="I151" s="10"/>
      <c r="J151" s="10"/>
      <c r="K151" s="10">
        <f t="shared" si="26"/>
        <v>4</v>
      </c>
      <c r="L151" s="10">
        <f>4-K151</f>
        <v>0</v>
      </c>
      <c r="M151" s="10"/>
    </row>
    <row r="152" spans="1:13" s="2" customFormat="1" ht="15" x14ac:dyDescent="0.25">
      <c r="A152" s="8" t="s">
        <v>131</v>
      </c>
      <c r="B152" s="9" t="s">
        <v>135</v>
      </c>
      <c r="C152" s="10">
        <v>0.75</v>
      </c>
      <c r="D152" s="10"/>
      <c r="E152" s="10">
        <v>4</v>
      </c>
      <c r="F152" s="10">
        <v>2.75</v>
      </c>
      <c r="G152" s="10">
        <v>0.5</v>
      </c>
      <c r="H152" s="10"/>
      <c r="I152" s="10"/>
      <c r="J152" s="10">
        <v>0.25</v>
      </c>
      <c r="K152" s="10">
        <f t="shared" si="26"/>
        <v>8.25</v>
      </c>
      <c r="L152" s="10">
        <f>8-K152</f>
        <v>-0.25</v>
      </c>
      <c r="M152" s="10"/>
    </row>
    <row r="153" spans="1:13" s="2" customFormat="1" ht="15" x14ac:dyDescent="0.25">
      <c r="A153" s="8" t="s">
        <v>131</v>
      </c>
      <c r="B153" s="11" t="s">
        <v>136</v>
      </c>
      <c r="C153" s="10">
        <v>0.5</v>
      </c>
      <c r="D153" s="10"/>
      <c r="E153" s="10">
        <v>3</v>
      </c>
      <c r="F153" s="10"/>
      <c r="G153" s="10">
        <v>0.5</v>
      </c>
      <c r="H153" s="10"/>
      <c r="I153" s="10"/>
      <c r="J153" s="10">
        <v>4</v>
      </c>
      <c r="K153" s="10">
        <f t="shared" si="26"/>
        <v>8</v>
      </c>
      <c r="L153" s="10">
        <f t="shared" ref="L153:L157" si="27">8-K153</f>
        <v>0</v>
      </c>
      <c r="M153" s="10">
        <v>17</v>
      </c>
    </row>
    <row r="154" spans="1:13" s="2" customFormat="1" ht="15" x14ac:dyDescent="0.25">
      <c r="A154" s="8" t="s">
        <v>131</v>
      </c>
      <c r="B154" s="11" t="s">
        <v>137</v>
      </c>
      <c r="C154" s="10"/>
      <c r="D154" s="10"/>
      <c r="E154" s="10"/>
      <c r="F154" s="10">
        <v>1</v>
      </c>
      <c r="G154" s="10"/>
      <c r="H154" s="10"/>
      <c r="I154" s="10"/>
      <c r="J154" s="10">
        <v>4</v>
      </c>
      <c r="K154" s="10">
        <f t="shared" si="26"/>
        <v>5</v>
      </c>
      <c r="L154" s="10">
        <f t="shared" si="27"/>
        <v>3</v>
      </c>
      <c r="M154" s="10">
        <v>7.75</v>
      </c>
    </row>
    <row r="155" spans="1:13" s="2" customFormat="1" ht="15" x14ac:dyDescent="0.25">
      <c r="A155" s="8" t="s">
        <v>131</v>
      </c>
      <c r="B155" s="9" t="s">
        <v>138</v>
      </c>
      <c r="C155" s="10"/>
      <c r="D155" s="10"/>
      <c r="E155" s="10">
        <v>2.5</v>
      </c>
      <c r="F155" s="10">
        <v>1.5</v>
      </c>
      <c r="G155" s="10"/>
      <c r="H155" s="10"/>
      <c r="I155" s="10"/>
      <c r="J155" s="10"/>
      <c r="K155" s="10">
        <f t="shared" si="26"/>
        <v>4</v>
      </c>
      <c r="L155" s="10">
        <f>4-K155</f>
        <v>0</v>
      </c>
      <c r="M155" s="10"/>
    </row>
    <row r="156" spans="1:13" s="2" customFormat="1" ht="15" x14ac:dyDescent="0.25">
      <c r="A156" s="8" t="s">
        <v>131</v>
      </c>
      <c r="B156" s="11" t="s">
        <v>139</v>
      </c>
      <c r="C156" s="10"/>
      <c r="D156" s="10"/>
      <c r="E156" s="10">
        <v>4</v>
      </c>
      <c r="F156" s="10">
        <v>0.75</v>
      </c>
      <c r="G156" s="10">
        <v>2.5</v>
      </c>
      <c r="H156" s="10"/>
      <c r="I156" s="10"/>
      <c r="J156" s="10">
        <v>2.25</v>
      </c>
      <c r="K156" s="10">
        <f t="shared" si="26"/>
        <v>9.5</v>
      </c>
      <c r="L156" s="10">
        <f t="shared" si="27"/>
        <v>-1.5</v>
      </c>
      <c r="M156" s="10">
        <v>0.25</v>
      </c>
    </row>
    <row r="157" spans="1:13" s="2" customFormat="1" ht="15" x14ac:dyDescent="0.25">
      <c r="A157" s="8" t="s">
        <v>131</v>
      </c>
      <c r="B157" s="9" t="s">
        <v>140</v>
      </c>
      <c r="C157" s="10"/>
      <c r="D157" s="10"/>
      <c r="E157" s="10">
        <v>2.5</v>
      </c>
      <c r="F157" s="10">
        <v>0.75</v>
      </c>
      <c r="G157" s="10">
        <v>2.5</v>
      </c>
      <c r="H157" s="10"/>
      <c r="I157" s="10"/>
      <c r="J157" s="10">
        <v>4</v>
      </c>
      <c r="K157" s="10">
        <f t="shared" si="26"/>
        <v>9.75</v>
      </c>
      <c r="L157" s="10">
        <f t="shared" si="27"/>
        <v>-1.75</v>
      </c>
      <c r="M157" s="10">
        <v>8</v>
      </c>
    </row>
    <row r="158" spans="1:13" s="2" customFormat="1" ht="15" x14ac:dyDescent="0.25">
      <c r="A158" s="8"/>
      <c r="B158" s="9"/>
      <c r="C158" s="10"/>
      <c r="D158" s="10"/>
      <c r="E158" s="10"/>
      <c r="G158" s="10"/>
      <c r="H158" s="10"/>
      <c r="I158" s="10"/>
      <c r="J158" s="10"/>
      <c r="K158" s="10"/>
      <c r="L158" s="10"/>
      <c r="M158" s="10"/>
    </row>
    <row r="159" spans="1:13" s="2" customFormat="1" ht="15" x14ac:dyDescent="0.25">
      <c r="A159" s="8" t="s">
        <v>141</v>
      </c>
      <c r="B159" s="11" t="s">
        <v>142</v>
      </c>
      <c r="C159" s="10">
        <v>3.25</v>
      </c>
      <c r="D159" s="10"/>
      <c r="E159" s="10">
        <v>2.25</v>
      </c>
      <c r="F159" s="10"/>
      <c r="G159" s="10">
        <v>3.25</v>
      </c>
      <c r="H159" s="10"/>
      <c r="I159" s="10"/>
      <c r="J159" s="10">
        <v>4</v>
      </c>
      <c r="K159" s="10">
        <f t="shared" ref="K159:K175" si="28">SUM(C159:J159)</f>
        <v>12.75</v>
      </c>
      <c r="L159" s="10">
        <f>8-K159</f>
        <v>-4.75</v>
      </c>
      <c r="M159" s="10">
        <v>1.5</v>
      </c>
    </row>
    <row r="160" spans="1:13" s="2" customFormat="1" ht="15" x14ac:dyDescent="0.25">
      <c r="A160" s="8" t="s">
        <v>141</v>
      </c>
      <c r="B160" s="11" t="s">
        <v>143</v>
      </c>
      <c r="C160" s="10">
        <v>0.5</v>
      </c>
      <c r="D160" s="10"/>
      <c r="E160" s="10">
        <v>2</v>
      </c>
      <c r="F160" s="10">
        <v>1.5</v>
      </c>
      <c r="G160" s="10">
        <v>3</v>
      </c>
      <c r="H160" s="10"/>
      <c r="I160" s="10"/>
      <c r="J160" s="10">
        <v>1</v>
      </c>
      <c r="K160" s="10">
        <f t="shared" si="28"/>
        <v>8</v>
      </c>
      <c r="L160" s="10">
        <f>8-K160</f>
        <v>0</v>
      </c>
      <c r="M160" s="10"/>
    </row>
    <row r="161" spans="1:13" s="2" customFormat="1" ht="15" x14ac:dyDescent="0.25">
      <c r="A161" s="8" t="s">
        <v>141</v>
      </c>
      <c r="B161" s="11" t="s">
        <v>144</v>
      </c>
      <c r="C161" s="10"/>
      <c r="D161" s="10"/>
      <c r="E161" s="10">
        <v>4</v>
      </c>
      <c r="F161" s="10"/>
      <c r="G161" s="10"/>
      <c r="H161" s="10"/>
      <c r="I161" s="10"/>
      <c r="J161" s="10"/>
      <c r="K161" s="10">
        <f t="shared" si="28"/>
        <v>4</v>
      </c>
      <c r="L161" s="10">
        <f>4-K161</f>
        <v>0</v>
      </c>
      <c r="M161" s="10"/>
    </row>
    <row r="162" spans="1:13" s="2" customFormat="1" ht="15" x14ac:dyDescent="0.25">
      <c r="A162" s="8" t="s">
        <v>141</v>
      </c>
      <c r="B162" s="11" t="s">
        <v>145</v>
      </c>
      <c r="C162" s="10"/>
      <c r="D162" s="10"/>
      <c r="E162" s="10">
        <v>4</v>
      </c>
      <c r="F162" s="10"/>
      <c r="G162" s="10">
        <v>2.5</v>
      </c>
      <c r="H162" s="10"/>
      <c r="I162" s="10"/>
      <c r="J162" s="10">
        <v>3.5</v>
      </c>
      <c r="K162" s="10">
        <f t="shared" si="28"/>
        <v>10</v>
      </c>
      <c r="L162" s="10">
        <f t="shared" ref="L162:L175" si="29">8-K162</f>
        <v>-2</v>
      </c>
      <c r="M162" s="10"/>
    </row>
    <row r="163" spans="1:13" s="2" customFormat="1" ht="15" x14ac:dyDescent="0.25">
      <c r="A163" s="8" t="s">
        <v>141</v>
      </c>
      <c r="B163" s="11" t="s">
        <v>146</v>
      </c>
      <c r="C163" s="10"/>
      <c r="D163" s="10"/>
      <c r="E163" s="10">
        <v>2.75</v>
      </c>
      <c r="F163" s="10"/>
      <c r="G163" s="10">
        <v>2.5</v>
      </c>
      <c r="H163" s="10"/>
      <c r="I163" s="10"/>
      <c r="J163" s="10">
        <v>1.75</v>
      </c>
      <c r="K163" s="10">
        <f t="shared" si="28"/>
        <v>7</v>
      </c>
      <c r="L163" s="10">
        <f t="shared" si="29"/>
        <v>1</v>
      </c>
      <c r="M163" s="10"/>
    </row>
    <row r="164" spans="1:13" s="2" customFormat="1" ht="15" x14ac:dyDescent="0.25">
      <c r="A164" s="8" t="s">
        <v>141</v>
      </c>
      <c r="B164" s="11" t="s">
        <v>147</v>
      </c>
      <c r="C164" s="10">
        <v>0.75</v>
      </c>
      <c r="D164" s="10"/>
      <c r="E164" s="10"/>
      <c r="F164" s="10"/>
      <c r="G164" s="10">
        <v>2.25</v>
      </c>
      <c r="H164" s="10"/>
      <c r="I164" s="10"/>
      <c r="J164" s="10">
        <v>1.75</v>
      </c>
      <c r="K164" s="10">
        <f t="shared" si="28"/>
        <v>4.75</v>
      </c>
      <c r="L164" s="10">
        <f t="shared" si="29"/>
        <v>3.25</v>
      </c>
      <c r="M164" s="10"/>
    </row>
    <row r="165" spans="1:13" s="2" customFormat="1" ht="15" x14ac:dyDescent="0.25">
      <c r="A165" s="8" t="s">
        <v>141</v>
      </c>
      <c r="B165" s="11" t="s">
        <v>148</v>
      </c>
      <c r="C165" s="10"/>
      <c r="D165" s="10"/>
      <c r="E165" s="10"/>
      <c r="F165" s="10"/>
      <c r="G165" s="10">
        <v>3</v>
      </c>
      <c r="H165" s="10"/>
      <c r="I165" s="10"/>
      <c r="J165" s="10">
        <v>4</v>
      </c>
      <c r="K165" s="10">
        <f t="shared" si="28"/>
        <v>7</v>
      </c>
      <c r="L165" s="10">
        <f t="shared" si="29"/>
        <v>1</v>
      </c>
      <c r="M165" s="10">
        <v>8.75</v>
      </c>
    </row>
    <row r="166" spans="1:13" s="2" customFormat="1" ht="15" x14ac:dyDescent="0.25">
      <c r="A166" s="8" t="s">
        <v>141</v>
      </c>
      <c r="B166" s="11" t="s">
        <v>149</v>
      </c>
      <c r="C166" s="10"/>
      <c r="D166" s="10"/>
      <c r="E166" s="10">
        <v>2.25</v>
      </c>
      <c r="F166" s="10"/>
      <c r="G166" s="10">
        <v>2.25</v>
      </c>
      <c r="H166" s="10"/>
      <c r="I166" s="10"/>
      <c r="J166" s="10">
        <v>3</v>
      </c>
      <c r="K166" s="10">
        <f t="shared" si="28"/>
        <v>7.5</v>
      </c>
      <c r="L166" s="10">
        <f t="shared" si="29"/>
        <v>0.5</v>
      </c>
      <c r="M166" s="10"/>
    </row>
    <row r="167" spans="1:13" s="2" customFormat="1" ht="15" x14ac:dyDescent="0.25">
      <c r="A167" s="8" t="s">
        <v>141</v>
      </c>
      <c r="B167" s="11" t="s">
        <v>150</v>
      </c>
      <c r="C167" s="10"/>
      <c r="D167" s="10"/>
      <c r="E167" s="10"/>
      <c r="F167" s="10"/>
      <c r="G167" s="10"/>
      <c r="H167" s="10"/>
      <c r="I167" s="10"/>
      <c r="J167" s="10">
        <v>4</v>
      </c>
      <c r="K167" s="10">
        <f t="shared" si="28"/>
        <v>4</v>
      </c>
      <c r="L167" s="10">
        <f>8-K167</f>
        <v>4</v>
      </c>
      <c r="M167" s="10">
        <v>2</v>
      </c>
    </row>
    <row r="168" spans="1:13" s="2" customFormat="1" ht="15" x14ac:dyDescent="0.25">
      <c r="A168" s="8" t="s">
        <v>141</v>
      </c>
      <c r="B168" s="11" t="s">
        <v>151</v>
      </c>
      <c r="C168" s="10"/>
      <c r="D168" s="10"/>
      <c r="E168" s="10">
        <v>2.5</v>
      </c>
      <c r="F168" s="10">
        <v>0.75</v>
      </c>
      <c r="G168" s="10">
        <v>2.75</v>
      </c>
      <c r="H168" s="10"/>
      <c r="I168" s="10"/>
      <c r="J168" s="10">
        <v>4</v>
      </c>
      <c r="K168" s="10">
        <f t="shared" si="28"/>
        <v>10</v>
      </c>
      <c r="L168" s="10">
        <f t="shared" si="29"/>
        <v>-2</v>
      </c>
      <c r="M168" s="10">
        <v>0.25</v>
      </c>
    </row>
    <row r="169" spans="1:13" s="2" customFormat="1" ht="15" x14ac:dyDescent="0.25">
      <c r="A169" s="8" t="s">
        <v>141</v>
      </c>
      <c r="B169" s="11" t="s">
        <v>152</v>
      </c>
      <c r="C169" s="10"/>
      <c r="D169" s="10"/>
      <c r="E169" s="10"/>
      <c r="F169" s="10"/>
      <c r="G169" s="10">
        <v>3.5</v>
      </c>
      <c r="H169" s="10"/>
      <c r="I169" s="10"/>
      <c r="J169" s="10">
        <v>2</v>
      </c>
      <c r="K169" s="10">
        <f t="shared" si="28"/>
        <v>5.5</v>
      </c>
      <c r="L169" s="10">
        <f t="shared" si="29"/>
        <v>2.5</v>
      </c>
      <c r="M169" s="10"/>
    </row>
    <row r="170" spans="1:13" s="2" customFormat="1" ht="15" x14ac:dyDescent="0.25">
      <c r="A170" s="8" t="s">
        <v>141</v>
      </c>
      <c r="B170" s="11" t="s">
        <v>153</v>
      </c>
      <c r="C170" s="10"/>
      <c r="D170" s="10"/>
      <c r="E170" s="10"/>
      <c r="F170" s="10"/>
      <c r="G170" s="10">
        <v>2.25</v>
      </c>
      <c r="H170" s="10"/>
      <c r="I170" s="10"/>
      <c r="J170" s="10">
        <v>4</v>
      </c>
      <c r="K170" s="10">
        <f t="shared" si="28"/>
        <v>6.25</v>
      </c>
      <c r="L170" s="10">
        <f t="shared" si="29"/>
        <v>1.75</v>
      </c>
      <c r="M170" s="10">
        <v>1</v>
      </c>
    </row>
    <row r="171" spans="1:13" s="2" customFormat="1" ht="15" x14ac:dyDescent="0.25">
      <c r="A171" s="8" t="s">
        <v>141</v>
      </c>
      <c r="B171" s="11" t="s">
        <v>154</v>
      </c>
      <c r="C171" s="10"/>
      <c r="D171" s="10"/>
      <c r="E171" s="10">
        <v>2</v>
      </c>
      <c r="F171" s="10">
        <v>2.5</v>
      </c>
      <c r="G171" s="10"/>
      <c r="H171" s="10"/>
      <c r="I171" s="10"/>
      <c r="J171" s="10">
        <v>0.5</v>
      </c>
      <c r="K171" s="10">
        <f t="shared" si="28"/>
        <v>5</v>
      </c>
      <c r="L171" s="10">
        <f t="shared" si="29"/>
        <v>3</v>
      </c>
      <c r="M171" s="10"/>
    </row>
    <row r="172" spans="1:13" s="2" customFormat="1" ht="15" x14ac:dyDescent="0.25">
      <c r="A172" s="8" t="s">
        <v>141</v>
      </c>
      <c r="B172" s="11" t="s">
        <v>155</v>
      </c>
      <c r="C172" s="10"/>
      <c r="D172" s="10"/>
      <c r="E172" s="10">
        <v>3</v>
      </c>
      <c r="F172" s="10"/>
      <c r="G172" s="10">
        <v>2.25</v>
      </c>
      <c r="H172" s="10"/>
      <c r="I172" s="10"/>
      <c r="J172" s="10">
        <v>0.75</v>
      </c>
      <c r="K172" s="10">
        <f t="shared" si="28"/>
        <v>6</v>
      </c>
      <c r="L172" s="10">
        <f t="shared" si="29"/>
        <v>2</v>
      </c>
      <c r="M172" s="10"/>
    </row>
    <row r="173" spans="1:13" s="2" customFormat="1" ht="15" x14ac:dyDescent="0.25">
      <c r="A173" s="8" t="s">
        <v>141</v>
      </c>
      <c r="B173" s="11" t="s">
        <v>156</v>
      </c>
      <c r="C173" s="10"/>
      <c r="D173" s="10"/>
      <c r="E173" s="10">
        <v>4</v>
      </c>
      <c r="F173" s="10"/>
      <c r="G173" s="10">
        <v>2.25</v>
      </c>
      <c r="H173" s="10"/>
      <c r="I173" s="10"/>
      <c r="J173" s="10">
        <v>1</v>
      </c>
      <c r="K173" s="10">
        <f t="shared" si="28"/>
        <v>7.25</v>
      </c>
      <c r="L173" s="10">
        <f t="shared" si="29"/>
        <v>0.75</v>
      </c>
      <c r="M173" s="10">
        <v>0.25</v>
      </c>
    </row>
    <row r="174" spans="1:13" s="2" customFormat="1" ht="15" x14ac:dyDescent="0.25">
      <c r="A174" s="8" t="s">
        <v>141</v>
      </c>
      <c r="B174" s="11" t="s">
        <v>157</v>
      </c>
      <c r="C174" s="10"/>
      <c r="D174" s="10"/>
      <c r="E174" s="10"/>
      <c r="F174" s="10">
        <v>2</v>
      </c>
      <c r="G174" s="10">
        <v>2.5</v>
      </c>
      <c r="H174" s="10"/>
      <c r="I174" s="10"/>
      <c r="J174" s="10">
        <v>4</v>
      </c>
      <c r="K174" s="10">
        <f t="shared" si="28"/>
        <v>8.5</v>
      </c>
      <c r="L174" s="10">
        <f t="shared" si="29"/>
        <v>-0.5</v>
      </c>
      <c r="M174" s="10">
        <v>2.5</v>
      </c>
    </row>
    <row r="175" spans="1:13" s="2" customFormat="1" ht="15" x14ac:dyDescent="0.25">
      <c r="A175" s="8" t="s">
        <v>141</v>
      </c>
      <c r="B175" s="11" t="s">
        <v>158</v>
      </c>
      <c r="C175" s="10"/>
      <c r="D175" s="10"/>
      <c r="E175" s="10">
        <v>3</v>
      </c>
      <c r="F175" s="10">
        <v>1.75</v>
      </c>
      <c r="G175" s="10">
        <v>2.25</v>
      </c>
      <c r="H175" s="10"/>
      <c r="I175" s="10"/>
      <c r="J175" s="10">
        <v>1.25</v>
      </c>
      <c r="K175" s="10">
        <f t="shared" si="28"/>
        <v>8.25</v>
      </c>
      <c r="L175" s="10">
        <f t="shared" si="29"/>
        <v>-0.25</v>
      </c>
      <c r="M175" s="10"/>
    </row>
    <row r="176" spans="1:13" s="2" customFormat="1" ht="15" x14ac:dyDescent="0.25">
      <c r="A176" s="8"/>
      <c r="B176" s="9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</row>
    <row r="177" spans="1:13" s="2" customFormat="1" ht="15" x14ac:dyDescent="0.25">
      <c r="A177" s="8" t="s">
        <v>159</v>
      </c>
      <c r="B177" s="9" t="s">
        <v>160</v>
      </c>
      <c r="C177" s="10">
        <v>2.25</v>
      </c>
      <c r="D177" s="10"/>
      <c r="E177" s="10"/>
      <c r="F177" s="10">
        <v>2.25</v>
      </c>
      <c r="G177" s="10"/>
      <c r="H177" s="10"/>
      <c r="I177" s="10"/>
      <c r="J177" s="10">
        <v>4</v>
      </c>
      <c r="K177" s="10">
        <f>SUM(C177:J177)</f>
        <v>8.5</v>
      </c>
      <c r="L177" s="10">
        <f>8-K177</f>
        <v>-0.5</v>
      </c>
      <c r="M177" s="10">
        <v>6.5</v>
      </c>
    </row>
    <row r="178" spans="1:13" s="2" customFormat="1" ht="15" x14ac:dyDescent="0.25">
      <c r="A178" s="8" t="s">
        <v>159</v>
      </c>
      <c r="B178" s="9" t="s">
        <v>161</v>
      </c>
      <c r="C178" s="10">
        <v>1.5</v>
      </c>
      <c r="D178" s="10"/>
      <c r="E178" s="10"/>
      <c r="F178" s="10"/>
      <c r="G178" s="10">
        <v>1.75</v>
      </c>
      <c r="H178" s="10"/>
      <c r="I178" s="10"/>
      <c r="J178" s="10">
        <v>2.75</v>
      </c>
      <c r="K178" s="10">
        <f>SUM(C178:J178)</f>
        <v>6</v>
      </c>
      <c r="L178" s="10">
        <f>8-K178</f>
        <v>2</v>
      </c>
      <c r="M178" s="29"/>
    </row>
    <row r="179" spans="1:13" s="2" customFormat="1" ht="15" x14ac:dyDescent="0.25">
      <c r="B179" s="19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</row>
    <row r="180" spans="1:13" s="2" customFormat="1" ht="15" x14ac:dyDescent="0.25">
      <c r="A180" s="19" t="s">
        <v>51</v>
      </c>
      <c r="B180" s="19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</row>
    <row r="181" spans="1:13" s="2" customFormat="1" ht="15.75" customHeight="1" x14ac:dyDescent="0.25">
      <c r="A181" s="19" t="s">
        <v>52</v>
      </c>
      <c r="B181" s="19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</row>
    <row r="182" spans="1:13" s="2" customFormat="1" ht="15.75" customHeight="1" x14ac:dyDescent="0.25">
      <c r="A182" s="8" t="s">
        <v>162</v>
      </c>
      <c r="B182" s="9" t="s">
        <v>163</v>
      </c>
      <c r="C182" s="10"/>
      <c r="D182" s="26"/>
      <c r="E182" s="10"/>
      <c r="F182" s="10"/>
      <c r="G182" s="10">
        <v>4</v>
      </c>
      <c r="H182" s="10"/>
      <c r="I182" s="10"/>
      <c r="J182" s="10">
        <v>4</v>
      </c>
      <c r="K182" s="10">
        <f t="shared" ref="K182:K188" si="30">SUM(C182:J182)</f>
        <v>8</v>
      </c>
      <c r="L182" s="10">
        <f t="shared" ref="L182:L183" si="31">8-K182</f>
        <v>0</v>
      </c>
      <c r="M182" s="10">
        <v>6.5</v>
      </c>
    </row>
    <row r="183" spans="1:13" s="2" customFormat="1" ht="15" x14ac:dyDescent="0.25">
      <c r="A183" s="8" t="s">
        <v>162</v>
      </c>
      <c r="B183" s="9" t="s">
        <v>164</v>
      </c>
      <c r="C183" s="10"/>
      <c r="D183" s="26"/>
      <c r="E183" s="10">
        <v>2.25</v>
      </c>
      <c r="F183" s="10"/>
      <c r="G183" s="10">
        <v>2.75</v>
      </c>
      <c r="H183" s="10"/>
      <c r="I183" s="10"/>
      <c r="J183" s="10">
        <v>4</v>
      </c>
      <c r="K183" s="10">
        <f t="shared" si="30"/>
        <v>9</v>
      </c>
      <c r="L183" s="10">
        <f t="shared" si="31"/>
        <v>-1</v>
      </c>
      <c r="M183" s="10">
        <v>22.5</v>
      </c>
    </row>
    <row r="184" spans="1:13" s="30" customFormat="1" ht="15" x14ac:dyDescent="0.25">
      <c r="A184" s="31" t="s">
        <v>162</v>
      </c>
      <c r="B184" s="11" t="s">
        <v>165</v>
      </c>
      <c r="C184" s="10"/>
      <c r="D184" s="26"/>
      <c r="E184" s="10">
        <v>1.25</v>
      </c>
      <c r="F184" s="10"/>
      <c r="G184" s="10">
        <v>2</v>
      </c>
      <c r="H184" s="10"/>
      <c r="I184" s="10"/>
      <c r="J184" s="10">
        <v>4</v>
      </c>
      <c r="K184" s="10">
        <f t="shared" si="30"/>
        <v>7.25</v>
      </c>
      <c r="L184" s="10">
        <f>8-K184</f>
        <v>0.75</v>
      </c>
      <c r="M184" s="10">
        <v>9.5</v>
      </c>
    </row>
    <row r="185" spans="1:13" s="30" customFormat="1" ht="15" x14ac:dyDescent="0.25">
      <c r="A185" s="31" t="s">
        <v>162</v>
      </c>
      <c r="B185" s="11" t="s">
        <v>166</v>
      </c>
      <c r="C185" s="10"/>
      <c r="D185" s="26"/>
      <c r="E185" s="10">
        <v>1.25</v>
      </c>
      <c r="F185" s="10"/>
      <c r="G185" s="10">
        <v>1.5</v>
      </c>
      <c r="H185" s="10"/>
      <c r="I185" s="10"/>
      <c r="J185" s="10">
        <v>4</v>
      </c>
      <c r="K185" s="10">
        <f t="shared" si="30"/>
        <v>6.75</v>
      </c>
      <c r="L185" s="10">
        <f>8-K185</f>
        <v>1.25</v>
      </c>
      <c r="M185" s="10">
        <v>4.25</v>
      </c>
    </row>
    <row r="186" spans="1:13" s="30" customFormat="1" ht="15" x14ac:dyDescent="0.25">
      <c r="A186" s="31" t="s">
        <v>162</v>
      </c>
      <c r="B186" s="11" t="s">
        <v>167</v>
      </c>
      <c r="C186" s="10"/>
      <c r="D186" s="26"/>
      <c r="E186" s="10">
        <v>2.25</v>
      </c>
      <c r="F186" s="10"/>
      <c r="G186" s="10">
        <v>1.75</v>
      </c>
      <c r="H186" s="10"/>
      <c r="I186" s="10"/>
      <c r="J186" s="10">
        <v>4</v>
      </c>
      <c r="K186" s="10">
        <f t="shared" si="30"/>
        <v>8</v>
      </c>
      <c r="L186" s="10">
        <f>8-K186</f>
        <v>0</v>
      </c>
      <c r="M186" s="10">
        <v>1.5</v>
      </c>
    </row>
    <row r="187" spans="1:13" s="30" customFormat="1" ht="15" x14ac:dyDescent="0.25">
      <c r="A187" s="31" t="s">
        <v>162</v>
      </c>
      <c r="B187" s="11" t="s">
        <v>168</v>
      </c>
      <c r="C187" s="10"/>
      <c r="D187" s="26"/>
      <c r="E187" s="47">
        <v>2</v>
      </c>
      <c r="F187" s="10"/>
      <c r="G187" s="10">
        <v>3</v>
      </c>
      <c r="H187" s="10"/>
      <c r="I187" s="10"/>
      <c r="J187" s="10"/>
      <c r="K187" s="10">
        <f t="shared" si="30"/>
        <v>5</v>
      </c>
      <c r="L187" s="10">
        <f>8-K187</f>
        <v>3</v>
      </c>
      <c r="M187" s="10"/>
    </row>
    <row r="188" spans="1:13" s="30" customFormat="1" ht="15" x14ac:dyDescent="0.25">
      <c r="A188" s="31" t="s">
        <v>162</v>
      </c>
      <c r="B188" s="11" t="s">
        <v>169</v>
      </c>
      <c r="C188" s="10"/>
      <c r="D188" s="26"/>
      <c r="E188" s="10"/>
      <c r="F188" s="10">
        <v>1.75</v>
      </c>
      <c r="G188" s="10"/>
      <c r="H188" s="10"/>
      <c r="I188" s="10"/>
      <c r="J188" s="10">
        <v>4</v>
      </c>
      <c r="K188" s="10">
        <f t="shared" si="30"/>
        <v>5.75</v>
      </c>
      <c r="L188" s="10">
        <f>8-K188</f>
        <v>2.25</v>
      </c>
      <c r="M188" s="10">
        <v>8</v>
      </c>
    </row>
  </sheetData>
  <sortState xmlns:xlrd2="http://schemas.microsoft.com/office/spreadsheetml/2017/richdata2" ref="B117:M134">
    <sortCondition ref="B117:B134"/>
  </sortState>
  <pageMargins left="0.7" right="0.7" top="0.75" bottom="0.75" header="0.3" footer="0.3"/>
  <pageSetup orientation="portrait" r:id="rId1"/>
  <headerFooter>
    <oddFooter>&amp;C_x000D_&amp;1#&amp;"Calibri"&amp;10&amp;K000000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4b615dda7a8291b04e426f3f5cd71e1d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26c3265d550cab3eca5ac29b6e1064d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760C035-DF78-4B03-9228-9A51C89B06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77D66A-3A7A-45EB-A3F2-F6805FC568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DE8883-93DE-40D0-A9C5-9470671763CA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Gabbriell Reason</cp:lastModifiedBy>
  <cp:revision/>
  <dcterms:created xsi:type="dcterms:W3CDTF">2021-09-09T15:53:10Z</dcterms:created>
  <dcterms:modified xsi:type="dcterms:W3CDTF">2025-10-15T19:52:19Z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a50fe2-ad8e-4b2e-b16c-4bb0954d6763_Enabled">
    <vt:lpwstr>true</vt:lpwstr>
  </property>
  <property fmtid="{D5CDD505-2E9C-101B-9397-08002B2CF9AE}" pid="3" name="MSIP_Label_6da50fe2-ad8e-4b2e-b16c-4bb0954d6763_SetDate">
    <vt:lpwstr>2021-09-09T15:53:10Z</vt:lpwstr>
  </property>
  <property fmtid="{D5CDD505-2E9C-101B-9397-08002B2CF9AE}" pid="4" name="MSIP_Label_6da50fe2-ad8e-4b2e-b16c-4bb0954d6763_Method">
    <vt:lpwstr>Standard</vt:lpwstr>
  </property>
  <property fmtid="{D5CDD505-2E9C-101B-9397-08002B2CF9AE}" pid="5" name="MSIP_Label_6da50fe2-ad8e-4b2e-b16c-4bb0954d6763_Name">
    <vt:lpwstr>Internal</vt:lpwstr>
  </property>
  <property fmtid="{D5CDD505-2E9C-101B-9397-08002B2CF9AE}" pid="6" name="MSIP_Label_6da50fe2-ad8e-4b2e-b16c-4bb0954d6763_SiteId">
    <vt:lpwstr>30ae0a8f-3cdf-44fd-af34-278bf639b85d</vt:lpwstr>
  </property>
  <property fmtid="{D5CDD505-2E9C-101B-9397-08002B2CF9AE}" pid="7" name="MSIP_Label_6da50fe2-ad8e-4b2e-b16c-4bb0954d6763_ActionId">
    <vt:lpwstr>88b6c470-5dca-4725-b533-850b6638aefa</vt:lpwstr>
  </property>
  <property fmtid="{D5CDD505-2E9C-101B-9397-08002B2CF9AE}" pid="8" name="MSIP_Label_6da50fe2-ad8e-4b2e-b16c-4bb0954d6763_ContentBits">
    <vt:lpwstr>2</vt:lpwstr>
  </property>
  <property fmtid="{D5CDD505-2E9C-101B-9397-08002B2CF9AE}" pid="9" name="ContentTypeId">
    <vt:lpwstr>0x010100D71A9FC0C01C554DB49A7C1F404A08F9</vt:lpwstr>
  </property>
  <property fmtid="{D5CDD505-2E9C-101B-9397-08002B2CF9AE}" pid="10" name="MediaServiceImageTags">
    <vt:lpwstr/>
  </property>
</Properties>
</file>